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3" i="1" l="1"/>
  <c r="J123" i="1"/>
  <c r="I123" i="1"/>
  <c r="H123" i="1"/>
  <c r="G123" i="1"/>
  <c r="F123" i="1"/>
  <c r="L38" i="1"/>
  <c r="J38" i="1"/>
  <c r="I38" i="1"/>
  <c r="H38" i="1"/>
  <c r="G38" i="1"/>
  <c r="F38" i="1"/>
  <c r="F157" i="1" l="1"/>
  <c r="G157" i="1"/>
  <c r="H157" i="1"/>
  <c r="I157" i="1"/>
  <c r="J157" i="1"/>
  <c r="L157" i="1"/>
  <c r="F114" i="1"/>
  <c r="G114" i="1"/>
  <c r="H114" i="1"/>
  <c r="I114" i="1"/>
  <c r="J114" i="1"/>
  <c r="L114" i="1"/>
  <c r="L89" i="1"/>
  <c r="J89" i="1"/>
  <c r="I89" i="1"/>
  <c r="H89" i="1"/>
  <c r="G89" i="1"/>
  <c r="F89" i="1"/>
  <c r="B175" i="1" l="1"/>
  <c r="A175" i="1"/>
  <c r="L174" i="1"/>
  <c r="J174" i="1"/>
  <c r="I174" i="1"/>
  <c r="H174" i="1"/>
  <c r="G174" i="1"/>
  <c r="F174" i="1"/>
  <c r="B167" i="1"/>
  <c r="A167" i="1"/>
  <c r="L166" i="1"/>
  <c r="J166" i="1"/>
  <c r="I166" i="1"/>
  <c r="H166" i="1"/>
  <c r="G166" i="1"/>
  <c r="F166" i="1"/>
  <c r="B158" i="1"/>
  <c r="A158" i="1"/>
  <c r="B149" i="1"/>
  <c r="A149" i="1"/>
  <c r="L148" i="1"/>
  <c r="J148" i="1"/>
  <c r="I148" i="1"/>
  <c r="H148" i="1"/>
  <c r="G148" i="1"/>
  <c r="F148" i="1"/>
  <c r="B141" i="1"/>
  <c r="A141" i="1"/>
  <c r="L140" i="1"/>
  <c r="J140" i="1"/>
  <c r="I140" i="1"/>
  <c r="H140" i="1"/>
  <c r="G140" i="1"/>
  <c r="F140" i="1"/>
  <c r="B133" i="1"/>
  <c r="A133" i="1"/>
  <c r="L132" i="1"/>
  <c r="J132" i="1"/>
  <c r="I132" i="1"/>
  <c r="H132" i="1"/>
  <c r="G132" i="1"/>
  <c r="F132" i="1"/>
  <c r="B124" i="1"/>
  <c r="A124" i="1"/>
  <c r="B115" i="1"/>
  <c r="A115" i="1"/>
  <c r="B106" i="1"/>
  <c r="A106" i="1"/>
  <c r="L105" i="1"/>
  <c r="J105" i="1"/>
  <c r="I105" i="1"/>
  <c r="H105" i="1"/>
  <c r="G105" i="1"/>
  <c r="F105" i="1"/>
  <c r="B98" i="1"/>
  <c r="A98" i="1"/>
  <c r="L97" i="1"/>
  <c r="J97" i="1"/>
  <c r="I97" i="1"/>
  <c r="H97" i="1"/>
  <c r="G97" i="1"/>
  <c r="F97" i="1"/>
  <c r="B90" i="1"/>
  <c r="A90" i="1"/>
  <c r="B81" i="1"/>
  <c r="A81" i="1"/>
  <c r="L80" i="1"/>
  <c r="J80" i="1"/>
  <c r="I80" i="1"/>
  <c r="H80" i="1"/>
  <c r="G80" i="1"/>
  <c r="F80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5" i="1"/>
  <c r="A55" i="1"/>
  <c r="L54" i="1"/>
  <c r="J54" i="1"/>
  <c r="I54" i="1"/>
  <c r="H54" i="1"/>
  <c r="G54" i="1"/>
  <c r="F54" i="1"/>
  <c r="B47" i="1"/>
  <c r="A47" i="1"/>
  <c r="L46" i="1"/>
  <c r="J46" i="1"/>
  <c r="I46" i="1"/>
  <c r="H46" i="1"/>
  <c r="G46" i="1"/>
  <c r="F46" i="1"/>
  <c r="B39" i="1"/>
  <c r="A39" i="1"/>
  <c r="B30" i="1"/>
  <c r="A30" i="1"/>
  <c r="L29" i="1"/>
  <c r="J29" i="1"/>
  <c r="I29" i="1"/>
  <c r="H29" i="1"/>
  <c r="G29" i="1"/>
  <c r="F29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  <c r="L158" i="1" l="1"/>
  <c r="L124" i="1"/>
  <c r="L175" i="1"/>
  <c r="L141" i="1"/>
  <c r="L106" i="1"/>
  <c r="L90" i="1"/>
  <c r="L73" i="1"/>
  <c r="L39" i="1"/>
  <c r="H175" i="1"/>
  <c r="I175" i="1"/>
  <c r="J175" i="1"/>
  <c r="G175" i="1"/>
  <c r="F175" i="1"/>
  <c r="J158" i="1"/>
  <c r="I158" i="1"/>
  <c r="H158" i="1"/>
  <c r="G158" i="1"/>
  <c r="I141" i="1"/>
  <c r="H141" i="1"/>
  <c r="G141" i="1"/>
  <c r="F141" i="1"/>
  <c r="I124" i="1"/>
  <c r="J124" i="1"/>
  <c r="G124" i="1"/>
  <c r="F124" i="1"/>
  <c r="J106" i="1"/>
  <c r="H106" i="1"/>
  <c r="G106" i="1"/>
  <c r="I90" i="1"/>
  <c r="G90" i="1"/>
  <c r="F90" i="1"/>
  <c r="I73" i="1"/>
  <c r="J73" i="1"/>
  <c r="F73" i="1"/>
  <c r="I55" i="1"/>
  <c r="J55" i="1"/>
  <c r="H55" i="1"/>
  <c r="G55" i="1"/>
  <c r="H39" i="1"/>
  <c r="G39" i="1"/>
  <c r="F39" i="1"/>
  <c r="I106" i="1"/>
  <c r="H90" i="1"/>
  <c r="I21" i="1"/>
  <c r="L21" i="1"/>
  <c r="J21" i="1"/>
  <c r="F21" i="1"/>
  <c r="F55" i="1"/>
  <c r="G21" i="1"/>
  <c r="I39" i="1"/>
  <c r="L55" i="1"/>
  <c r="J39" i="1"/>
  <c r="F106" i="1"/>
  <c r="H124" i="1"/>
  <c r="J141" i="1"/>
  <c r="H73" i="1"/>
  <c r="J90" i="1"/>
  <c r="F158" i="1"/>
  <c r="H21" i="1"/>
  <c r="G73" i="1"/>
  <c r="G176" i="1" l="1"/>
  <c r="H176" i="1"/>
  <c r="F176" i="1"/>
  <c r="J176" i="1"/>
  <c r="I176" i="1"/>
  <c r="L176" i="1"/>
</calcChain>
</file>

<file path=xl/sharedStrings.xml><?xml version="1.0" encoding="utf-8"?>
<sst xmlns="http://schemas.openxmlformats.org/spreadsheetml/2006/main" count="439" uniqueCount="168">
  <si>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</si>
  <si>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</si>
  <si>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</si>
  <si>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</si>
  <si>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</si>
  <si>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</si>
  <si>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</si>
  <si>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</si>
  <si>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</si>
  <si>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</si>
  <si>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</si>
  <si>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</si>
  <si>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</si>
  <si>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</si>
  <si>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</si>
  <si>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</si>
  <si>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</si>
  <si>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</si>
  <si>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</si>
  <si>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</si>
  <si>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</si>
  <si>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</si>
  <si>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</si>
  <si>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</si>
  <si>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</si>
  <si>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</si>
  <si>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</si>
  <si>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</si>
  <si>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</si>
  <si>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</si>
  <si>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</si>
  <si>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</si>
  <si>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</si>
  <si>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</si>
  <si>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</si>
  <si>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</si>
  <si>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</si>
  <si>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</si>
  <si>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</si>
  <si>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</si>
  <si>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257/1996</t>
  </si>
  <si>
    <t>Хлеб пшеничный (Булка Тавдинская)</t>
  </si>
  <si>
    <t>7 к.о. 2002г</t>
  </si>
  <si>
    <t>Бутерброд с сыром</t>
  </si>
  <si>
    <t>ПР</t>
  </si>
  <si>
    <t>Рагу из птицы</t>
  </si>
  <si>
    <t>120/1996</t>
  </si>
  <si>
    <t>443/1996</t>
  </si>
  <si>
    <t>702/1997</t>
  </si>
  <si>
    <t>379/2017</t>
  </si>
  <si>
    <t>салат</t>
  </si>
  <si>
    <t>соус</t>
  </si>
  <si>
    <t>соус красный основной</t>
  </si>
  <si>
    <t>603/1997</t>
  </si>
  <si>
    <t>110/1996</t>
  </si>
  <si>
    <t>82/2003</t>
  </si>
  <si>
    <t>138/1996</t>
  </si>
  <si>
    <t>56/2003</t>
  </si>
  <si>
    <t>66/2003</t>
  </si>
  <si>
    <t>сок фруктовый 0,2</t>
  </si>
  <si>
    <t>139/1996</t>
  </si>
  <si>
    <t>460/1996</t>
  </si>
  <si>
    <t>423/1996</t>
  </si>
  <si>
    <t>203/2017</t>
  </si>
  <si>
    <t>Яйца вареные</t>
  </si>
  <si>
    <t>325/1997</t>
  </si>
  <si>
    <t>Бутерброды с сыром</t>
  </si>
  <si>
    <t>376/2017</t>
  </si>
  <si>
    <t xml:space="preserve">Суп картофельный с бобовыми </t>
  </si>
  <si>
    <t>Биточки или котлеты рубленные из птицы</t>
  </si>
  <si>
    <t>Каша рисовая молочная с маслом</t>
  </si>
  <si>
    <t>Хлеб ржано-пшеничный (Булка Тавдинская)</t>
  </si>
  <si>
    <t>к.о.2023г.</t>
  </si>
  <si>
    <t>81/2003</t>
  </si>
  <si>
    <t>305/2017</t>
  </si>
  <si>
    <t>Макаронные изделия отварные с маслом</t>
  </si>
  <si>
    <t>Сок фруктовый 0,2</t>
  </si>
  <si>
    <t>.03.1997</t>
  </si>
  <si>
    <t>588/1996</t>
  </si>
  <si>
    <t>60/1996</t>
  </si>
  <si>
    <t xml:space="preserve">суп картофельный с макаронными изделиями </t>
  </si>
  <si>
    <t>13/2003</t>
  </si>
  <si>
    <t>205/2017</t>
  </si>
  <si>
    <t xml:space="preserve">                      </t>
  </si>
  <si>
    <t>2017/3</t>
  </si>
  <si>
    <t>16/2003</t>
  </si>
  <si>
    <t xml:space="preserve"> </t>
  </si>
  <si>
    <t>Кисель детский Витошка</t>
  </si>
  <si>
    <t xml:space="preserve">129/1996  </t>
  </si>
  <si>
    <t>482/1996</t>
  </si>
  <si>
    <t>Напиток витаминный из шиповника</t>
  </si>
  <si>
    <t xml:space="preserve">Котлеты московские </t>
  </si>
  <si>
    <t>Картофельное пюре</t>
  </si>
  <si>
    <t>472/1996</t>
  </si>
  <si>
    <t xml:space="preserve">475/1997  </t>
  </si>
  <si>
    <t>Макаронные изделия отварные с овощами</t>
  </si>
  <si>
    <t>Кофейный напиток</t>
  </si>
  <si>
    <t>Компот из кураги</t>
  </si>
  <si>
    <t>Каша гречневая рассыпчатая</t>
  </si>
  <si>
    <t xml:space="preserve">Котлета детская  </t>
  </si>
  <si>
    <t>.5/2003</t>
  </si>
  <si>
    <t xml:space="preserve">50/2003  </t>
  </si>
  <si>
    <t>463/1996</t>
  </si>
  <si>
    <t xml:space="preserve">рис припущенный </t>
  </si>
  <si>
    <t>Тефтели рыбные с соусом</t>
  </si>
  <si>
    <t xml:space="preserve">332/1996  </t>
  </si>
  <si>
    <t>Напиток из свежих ягод</t>
  </si>
  <si>
    <t>647/1996</t>
  </si>
  <si>
    <t>Тефтели из говядины с рисом с соусом</t>
  </si>
  <si>
    <t>Чай с сахаром</t>
  </si>
  <si>
    <t>Каша ячневая молочная с маслом</t>
  </si>
  <si>
    <t xml:space="preserve">Рассольник Ленинградский со сметаной </t>
  </si>
  <si>
    <t>Напиток Витошка</t>
  </si>
  <si>
    <t>629/1996</t>
  </si>
  <si>
    <t>Компот из смеси сухофруктов</t>
  </si>
  <si>
    <t>Котлеты, биточки, шницели</t>
  </si>
  <si>
    <t>Борщ из свежей капусты и картофелем со сметаной</t>
  </si>
  <si>
    <t>Каша пшенная молочная с маслом</t>
  </si>
  <si>
    <t xml:space="preserve">Колбаски витаминные </t>
  </si>
  <si>
    <t>Борщ с капустой и картофелем со сметаной</t>
  </si>
  <si>
    <t>Биточки  или котлеты рубленные из птицы</t>
  </si>
  <si>
    <t>Овощное рагу</t>
  </si>
  <si>
    <t>486/1996</t>
  </si>
  <si>
    <t xml:space="preserve">Чай с сахаром </t>
  </si>
  <si>
    <t>Капуста тушенная</t>
  </si>
  <si>
    <t>Салат "Рыжик"</t>
  </si>
  <si>
    <t>Щи из свежей капусты с картофелем со сметаной</t>
  </si>
  <si>
    <t>Кнели из мяса кур с рисом</t>
  </si>
  <si>
    <t>301/2017</t>
  </si>
  <si>
    <t>Компот из изюма</t>
  </si>
  <si>
    <t>Суп крестьянский с крупой и со сметаной</t>
  </si>
  <si>
    <t>174/1997</t>
  </si>
  <si>
    <t>416/1996</t>
  </si>
  <si>
    <t>Каша перловая с овощами</t>
  </si>
  <si>
    <t>Салат "Октябрьский"</t>
  </si>
  <si>
    <t>64/2003</t>
  </si>
  <si>
    <t xml:space="preserve">Рис припущенный </t>
  </si>
  <si>
    <t>Каша геркулесовая молочная с маслом</t>
  </si>
  <si>
    <t>Йогурт 2,5% 0,125г.</t>
  </si>
  <si>
    <t>Голубцы Любительские с соусом</t>
  </si>
  <si>
    <t>2003/2017</t>
  </si>
  <si>
    <t>.7/2003</t>
  </si>
  <si>
    <t>Суп Крестьянский с крупой и со сметаной</t>
  </si>
  <si>
    <t>Рис припущенный с овощами</t>
  </si>
  <si>
    <t>36/2003</t>
  </si>
  <si>
    <t>.2/2017</t>
  </si>
  <si>
    <t xml:space="preserve">Молочный коктейль 2,5% </t>
  </si>
  <si>
    <t>Суп картофельный с макаронными изделиями</t>
  </si>
  <si>
    <t>Картофель и овощи тушенные в соусе</t>
  </si>
  <si>
    <t>142/2017</t>
  </si>
  <si>
    <t>салат "Винегрет овощной"</t>
  </si>
  <si>
    <t>Котлета рыбная "Лада"</t>
  </si>
  <si>
    <t>42/2003</t>
  </si>
  <si>
    <t>Соус сметанный</t>
  </si>
  <si>
    <t>330/2017</t>
  </si>
  <si>
    <t>сырки творожные 16,5%</t>
  </si>
  <si>
    <t>пр</t>
  </si>
  <si>
    <t>Салат "осенний</t>
  </si>
  <si>
    <t>Суп картофельный с бобовыми</t>
  </si>
  <si>
    <t>Рыба Минтай припущенный</t>
  </si>
  <si>
    <t>соус сметанный</t>
  </si>
  <si>
    <t>Бутерброд с маслом и повидлом</t>
  </si>
  <si>
    <t>Салат "Здоровье"</t>
  </si>
  <si>
    <t>Бутербрд с маслом и молоком сгущенным</t>
  </si>
  <si>
    <t>компот из смеси сухофруктов</t>
  </si>
  <si>
    <t>Директор МКОУ СОШ №2</t>
  </si>
  <si>
    <t>МКОУ СОШ №2</t>
  </si>
  <si>
    <t>Отрадных Н.В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</si>
</sst>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7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7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zoomScale="90" zoomScaleNormal="9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8" sqref="M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166</v>
      </c>
      <c r="D1" s="64"/>
      <c r="E1" s="64"/>
      <c r="F1" s="12" t="s">
        <v>16</v>
      </c>
      <c r="G1" s="2" t="s">
        <v>17</v>
      </c>
      <c r="H1" s="65" t="s">
        <v>165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167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8.1</v>
      </c>
      <c r="H6" s="40">
        <v>11.2</v>
      </c>
      <c r="I6" s="40">
        <v>40.200000000000003</v>
      </c>
      <c r="J6" s="40">
        <v>316.60000000000002</v>
      </c>
      <c r="K6" s="41" t="s">
        <v>40</v>
      </c>
      <c r="L6" s="40">
        <v>22.41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6.8</v>
      </c>
      <c r="H7" s="43">
        <v>14.7</v>
      </c>
      <c r="I7" s="43">
        <v>13.2</v>
      </c>
      <c r="J7" s="43">
        <v>176.1</v>
      </c>
      <c r="K7" s="51" t="s">
        <v>77</v>
      </c>
      <c r="L7" s="43">
        <v>36.78</v>
      </c>
    </row>
    <row r="8" spans="1:12" ht="15" x14ac:dyDescent="0.25">
      <c r="A8" s="23"/>
      <c r="B8" s="15"/>
      <c r="C8" s="11"/>
      <c r="D8" s="7" t="s">
        <v>22</v>
      </c>
      <c r="E8" s="42" t="s">
        <v>87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 t="s">
        <v>55</v>
      </c>
      <c r="L8" s="43">
        <v>15.44</v>
      </c>
    </row>
    <row r="9" spans="1:12" ht="25.5" x14ac:dyDescent="0.25">
      <c r="A9" s="23"/>
      <c r="B9" s="15"/>
      <c r="C9" s="11"/>
      <c r="D9" s="7" t="s">
        <v>23</v>
      </c>
      <c r="E9" s="42" t="s">
        <v>41</v>
      </c>
      <c r="F9" s="43">
        <v>38</v>
      </c>
      <c r="G9" s="43">
        <v>3</v>
      </c>
      <c r="H9" s="43">
        <v>0.4</v>
      </c>
      <c r="I9" s="43">
        <v>19</v>
      </c>
      <c r="J9" s="43">
        <v>91.6</v>
      </c>
      <c r="K9" s="44" t="s">
        <v>42</v>
      </c>
      <c r="L9" s="43">
        <v>1.81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200</v>
      </c>
      <c r="G11" s="43">
        <v>0.8</v>
      </c>
      <c r="H11" s="43">
        <v>0</v>
      </c>
      <c r="I11" s="43">
        <v>20.6</v>
      </c>
      <c r="J11" s="43">
        <v>84</v>
      </c>
      <c r="K11" s="44" t="s">
        <v>44</v>
      </c>
      <c r="L11" s="43">
        <v>23.56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703</v>
      </c>
      <c r="G12" s="19">
        <f>SUM(G6:G11)</f>
        <v>18.7</v>
      </c>
      <c r="H12" s="19">
        <f>SUM(H6:H11)</f>
        <v>26.299999999999997</v>
      </c>
      <c r="I12" s="19">
        <f>SUM(I6:I11)</f>
        <v>117</v>
      </c>
      <c r="J12" s="19">
        <f>SUM(J6:J11)</f>
        <v>763.30000000000007</v>
      </c>
      <c r="K12" s="25"/>
      <c r="L12" s="19">
        <f>SUM(L6:L11)</f>
        <v>100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customHeight="1" x14ac:dyDescent="0.25">
      <c r="A14" s="23"/>
      <c r="B14" s="15"/>
      <c r="C14" s="11"/>
      <c r="D14" s="7" t="s">
        <v>27</v>
      </c>
      <c r="E14" s="42" t="s">
        <v>119</v>
      </c>
      <c r="F14" s="43">
        <v>255</v>
      </c>
      <c r="G14" s="43">
        <v>2.2999999999999998</v>
      </c>
      <c r="H14" s="43">
        <v>6.2</v>
      </c>
      <c r="I14" s="43">
        <v>12.3</v>
      </c>
      <c r="J14" s="43">
        <v>160.69999999999999</v>
      </c>
      <c r="K14" s="44" t="s">
        <v>54</v>
      </c>
      <c r="L14" s="43">
        <v>12.92</v>
      </c>
    </row>
    <row r="15" spans="1:12" ht="15" x14ac:dyDescent="0.25">
      <c r="A15" s="23"/>
      <c r="B15" s="15"/>
      <c r="C15" s="11"/>
      <c r="D15" s="7" t="s">
        <v>28</v>
      </c>
      <c r="E15" s="42" t="s">
        <v>120</v>
      </c>
      <c r="F15" s="43">
        <v>90</v>
      </c>
      <c r="G15" s="43">
        <v>13.6</v>
      </c>
      <c r="H15" s="43">
        <v>15.7</v>
      </c>
      <c r="I15" s="43">
        <v>6.1</v>
      </c>
      <c r="J15" s="43">
        <v>212</v>
      </c>
      <c r="K15" s="44" t="s">
        <v>47</v>
      </c>
      <c r="L15" s="43">
        <v>43.47</v>
      </c>
    </row>
    <row r="16" spans="1:12" ht="15" x14ac:dyDescent="0.25">
      <c r="A16" s="23"/>
      <c r="B16" s="15"/>
      <c r="C16" s="11"/>
      <c r="D16" s="7" t="s">
        <v>29</v>
      </c>
      <c r="E16" s="42" t="s">
        <v>148</v>
      </c>
      <c r="F16" s="43">
        <v>150</v>
      </c>
      <c r="G16" s="43">
        <v>3.5</v>
      </c>
      <c r="H16" s="43">
        <v>9.4</v>
      </c>
      <c r="I16" s="43">
        <v>24.4</v>
      </c>
      <c r="J16" s="43">
        <v>194.1</v>
      </c>
      <c r="K16" s="44" t="s">
        <v>149</v>
      </c>
      <c r="L16" s="43">
        <v>18.79</v>
      </c>
    </row>
    <row r="17" spans="1:15" ht="15" x14ac:dyDescent="0.25">
      <c r="A17" s="23"/>
      <c r="B17" s="15"/>
      <c r="C17" s="11"/>
      <c r="D17" s="7" t="s">
        <v>30</v>
      </c>
      <c r="E17" s="42" t="s">
        <v>109</v>
      </c>
      <c r="F17" s="43">
        <v>205</v>
      </c>
      <c r="G17" s="43">
        <v>0.1</v>
      </c>
      <c r="H17" s="43">
        <v>0</v>
      </c>
      <c r="I17" s="43">
        <v>4.5999999999999996</v>
      </c>
      <c r="J17" s="43">
        <v>17.100000000000001</v>
      </c>
      <c r="K17" s="44" t="s">
        <v>67</v>
      </c>
      <c r="L17" s="43">
        <v>2.1</v>
      </c>
    </row>
    <row r="18" spans="1:15" ht="25.5" x14ac:dyDescent="0.25">
      <c r="A18" s="23"/>
      <c r="B18" s="15"/>
      <c r="C18" s="11"/>
      <c r="D18" s="7" t="s">
        <v>31</v>
      </c>
      <c r="E18" s="42" t="s">
        <v>41</v>
      </c>
      <c r="F18" s="43">
        <v>38</v>
      </c>
      <c r="G18" s="43">
        <v>3</v>
      </c>
      <c r="H18" s="43">
        <v>0.4</v>
      </c>
      <c r="I18" s="43">
        <v>19</v>
      </c>
      <c r="J18" s="43">
        <v>91.6</v>
      </c>
      <c r="K18" s="44" t="s">
        <v>42</v>
      </c>
      <c r="L18" s="43">
        <v>1.81</v>
      </c>
    </row>
    <row r="19" spans="1:15" ht="15" x14ac:dyDescent="0.25">
      <c r="A19" s="23"/>
      <c r="B19" s="15"/>
      <c r="C19" s="11"/>
      <c r="D19" s="7" t="s">
        <v>32</v>
      </c>
      <c r="E19" s="42" t="s">
        <v>71</v>
      </c>
      <c r="F19" s="43">
        <v>38</v>
      </c>
      <c r="G19" s="43">
        <v>3.1</v>
      </c>
      <c r="H19" s="43">
        <v>0.3</v>
      </c>
      <c r="I19" s="43">
        <v>19.5</v>
      </c>
      <c r="J19" s="43">
        <v>94.3</v>
      </c>
      <c r="K19" s="44" t="s">
        <v>72</v>
      </c>
      <c r="L19" s="43">
        <v>1.91</v>
      </c>
      <c r="O19" s="57" t="s">
        <v>83</v>
      </c>
    </row>
    <row r="20" spans="1:15" ht="15" x14ac:dyDescent="0.25">
      <c r="A20" s="24"/>
      <c r="B20" s="17"/>
      <c r="C20" s="8"/>
      <c r="D20" s="18" t="s">
        <v>33</v>
      </c>
      <c r="E20" s="9"/>
      <c r="F20" s="19">
        <f>SUM(F13:F19)</f>
        <v>776</v>
      </c>
      <c r="G20" s="19">
        <f>SUM(G13:G19)</f>
        <v>25.6</v>
      </c>
      <c r="H20" s="19">
        <f>SUM(H13:H19)</f>
        <v>31.999999999999996</v>
      </c>
      <c r="I20" s="19">
        <f>SUM(I13:I19)</f>
        <v>85.9</v>
      </c>
      <c r="J20" s="19">
        <f>SUM(J13:J19)</f>
        <v>769.8</v>
      </c>
      <c r="K20" s="25"/>
      <c r="L20" s="19">
        <f>SUM(L13:L19)</f>
        <v>81</v>
      </c>
    </row>
    <row r="21" spans="1:15" ht="15" x14ac:dyDescent="0.2">
      <c r="A21" s="29">
        <f>A6</f>
        <v>1</v>
      </c>
      <c r="B21" s="30">
        <f>B6</f>
        <v>1</v>
      </c>
      <c r="C21" s="60" t="s">
        <v>4</v>
      </c>
      <c r="D21" s="61"/>
      <c r="E21" s="31"/>
      <c r="F21" s="32">
        <f>F12+F20</f>
        <v>1479</v>
      </c>
      <c r="G21" s="32">
        <f>G12+G20</f>
        <v>44.3</v>
      </c>
      <c r="H21" s="32">
        <f>H12+H20</f>
        <v>58.3</v>
      </c>
      <c r="I21" s="32">
        <f>I12+I20</f>
        <v>202.9</v>
      </c>
      <c r="J21" s="32">
        <f>J12+J20</f>
        <v>1533.1</v>
      </c>
      <c r="K21" s="32"/>
      <c r="L21" s="32">
        <f>L12+L20</f>
        <v>181</v>
      </c>
    </row>
    <row r="22" spans="1:15" ht="15" x14ac:dyDescent="0.25">
      <c r="A22" s="14">
        <v>1</v>
      </c>
      <c r="B22" s="15">
        <v>2</v>
      </c>
      <c r="C22" s="22" t="s">
        <v>20</v>
      </c>
      <c r="D22" s="5" t="s">
        <v>28</v>
      </c>
      <c r="E22" s="39" t="s">
        <v>91</v>
      </c>
      <c r="F22" s="40">
        <v>90</v>
      </c>
      <c r="G22" s="40">
        <v>14.1</v>
      </c>
      <c r="H22" s="40">
        <v>14.3</v>
      </c>
      <c r="I22" s="40">
        <v>2.6</v>
      </c>
      <c r="J22" s="40">
        <v>213</v>
      </c>
      <c r="K22" s="41" t="s">
        <v>94</v>
      </c>
      <c r="L22" s="40">
        <v>53.01</v>
      </c>
    </row>
    <row r="23" spans="1:15" ht="15" x14ac:dyDescent="0.25">
      <c r="A23" s="14"/>
      <c r="B23" s="15"/>
      <c r="C23" s="11"/>
      <c r="D23" s="6" t="s">
        <v>29</v>
      </c>
      <c r="E23" s="42" t="s">
        <v>75</v>
      </c>
      <c r="F23" s="43">
        <v>155</v>
      </c>
      <c r="G23" s="43">
        <v>5.2</v>
      </c>
      <c r="H23" s="43">
        <v>3.3</v>
      </c>
      <c r="I23" s="43">
        <v>33.4</v>
      </c>
      <c r="J23" s="43">
        <v>193</v>
      </c>
      <c r="K23" s="44" t="s">
        <v>63</v>
      </c>
      <c r="L23" s="43">
        <v>10.73</v>
      </c>
    </row>
    <row r="24" spans="1:15" ht="15" x14ac:dyDescent="0.25">
      <c r="A24" s="14"/>
      <c r="B24" s="15"/>
      <c r="C24" s="11"/>
      <c r="D24" s="7" t="s">
        <v>22</v>
      </c>
      <c r="E24" s="42" t="s">
        <v>106</v>
      </c>
      <c r="F24" s="43">
        <v>200</v>
      </c>
      <c r="G24" s="43">
        <v>0.3</v>
      </c>
      <c r="H24" s="43">
        <v>0.1</v>
      </c>
      <c r="I24" s="43">
        <v>6.2</v>
      </c>
      <c r="J24" s="43">
        <v>25.7</v>
      </c>
      <c r="K24" s="44" t="s">
        <v>107</v>
      </c>
      <c r="L24" s="43">
        <v>12.78</v>
      </c>
    </row>
    <row r="25" spans="1:15" ht="25.5" x14ac:dyDescent="0.25">
      <c r="A25" s="14"/>
      <c r="B25" s="15"/>
      <c r="C25" s="11"/>
      <c r="D25" s="7" t="s">
        <v>23</v>
      </c>
      <c r="E25" s="42" t="s">
        <v>41</v>
      </c>
      <c r="F25" s="43">
        <v>38</v>
      </c>
      <c r="G25" s="43">
        <v>3</v>
      </c>
      <c r="H25" s="43">
        <v>0.4</v>
      </c>
      <c r="I25" s="43">
        <v>19</v>
      </c>
      <c r="J25" s="43">
        <v>91.6</v>
      </c>
      <c r="K25" s="44" t="s">
        <v>42</v>
      </c>
      <c r="L25" s="43">
        <v>1.81</v>
      </c>
    </row>
    <row r="26" spans="1:1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6" t="s">
        <v>26</v>
      </c>
      <c r="E27" s="42" t="s">
        <v>150</v>
      </c>
      <c r="F27" s="43">
        <v>60</v>
      </c>
      <c r="G27" s="43">
        <v>0.9</v>
      </c>
      <c r="H27" s="43">
        <v>6.1</v>
      </c>
      <c r="I27" s="43">
        <v>4.5999999999999996</v>
      </c>
      <c r="J27" s="43">
        <v>135.6</v>
      </c>
      <c r="K27" s="51" t="s">
        <v>79</v>
      </c>
      <c r="L27" s="43">
        <v>20.76</v>
      </c>
    </row>
    <row r="28" spans="1:15" ht="15" x14ac:dyDescent="0.25">
      <c r="A28" s="14"/>
      <c r="B28" s="15"/>
      <c r="C28" s="11"/>
      <c r="D28" s="6" t="s">
        <v>51</v>
      </c>
      <c r="E28" s="42" t="s">
        <v>52</v>
      </c>
      <c r="F28" s="43">
        <v>30</v>
      </c>
      <c r="G28" s="43">
        <v>0.3</v>
      </c>
      <c r="H28" s="43">
        <v>0.6</v>
      </c>
      <c r="I28" s="43">
        <v>2.1</v>
      </c>
      <c r="J28" s="43">
        <v>13.8</v>
      </c>
      <c r="K28" s="44" t="s">
        <v>53</v>
      </c>
      <c r="L28" s="43">
        <v>0.91</v>
      </c>
    </row>
    <row r="29" spans="1:15" ht="15" x14ac:dyDescent="0.25">
      <c r="A29" s="16"/>
      <c r="B29" s="17"/>
      <c r="C29" s="8"/>
      <c r="D29" s="18" t="s">
        <v>33</v>
      </c>
      <c r="E29" s="9"/>
      <c r="F29" s="19">
        <f>SUM(F22:F28)</f>
        <v>573</v>
      </c>
      <c r="G29" s="19">
        <f t="shared" ref="G29" si="0">SUM(G22:G28)</f>
        <v>23.8</v>
      </c>
      <c r="H29" s="19">
        <f t="shared" ref="H29" si="1">SUM(H22:H28)</f>
        <v>24.800000000000004</v>
      </c>
      <c r="I29" s="19">
        <f t="shared" ref="I29" si="2">SUM(I22:I28)</f>
        <v>67.899999999999991</v>
      </c>
      <c r="J29" s="19">
        <f t="shared" ref="J29:L29" si="3">SUM(J22:J28)</f>
        <v>672.69999999999993</v>
      </c>
      <c r="K29" s="25"/>
      <c r="L29" s="19">
        <f t="shared" si="3"/>
        <v>100</v>
      </c>
    </row>
    <row r="30" spans="1:15" ht="15" x14ac:dyDescent="0.25">
      <c r="A30" s="13">
        <f>A22</f>
        <v>1</v>
      </c>
      <c r="B30" s="13">
        <f>B22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7" t="s">
        <v>27</v>
      </c>
      <c r="E31" s="42" t="s">
        <v>80</v>
      </c>
      <c r="F31" s="43">
        <v>250</v>
      </c>
      <c r="G31" s="43">
        <v>2.6</v>
      </c>
      <c r="H31" s="43">
        <v>2.4</v>
      </c>
      <c r="I31" s="43">
        <v>18.899999999999999</v>
      </c>
      <c r="J31" s="43">
        <v>107.9</v>
      </c>
      <c r="K31" s="44" t="s">
        <v>60</v>
      </c>
      <c r="L31" s="43">
        <v>7.67</v>
      </c>
    </row>
    <row r="32" spans="1:15" ht="15" x14ac:dyDescent="0.25">
      <c r="A32" s="14"/>
      <c r="B32" s="15"/>
      <c r="C32" s="11"/>
      <c r="D32" s="7" t="s">
        <v>28</v>
      </c>
      <c r="E32" s="42" t="s">
        <v>151</v>
      </c>
      <c r="F32" s="43">
        <v>90</v>
      </c>
      <c r="G32" s="43">
        <v>11.8</v>
      </c>
      <c r="H32" s="43">
        <v>10.4</v>
      </c>
      <c r="I32" s="43">
        <v>8.6</v>
      </c>
      <c r="J32" s="43">
        <v>337</v>
      </c>
      <c r="K32" s="44" t="s">
        <v>152</v>
      </c>
      <c r="L32" s="43">
        <v>46.54</v>
      </c>
    </row>
    <row r="33" spans="1:12" ht="15" x14ac:dyDescent="0.25">
      <c r="A33" s="14"/>
      <c r="B33" s="15"/>
      <c r="C33" s="11"/>
      <c r="D33" s="7" t="s">
        <v>29</v>
      </c>
      <c r="E33" s="42" t="s">
        <v>103</v>
      </c>
      <c r="F33" s="43">
        <v>150</v>
      </c>
      <c r="G33" s="43">
        <v>3.5</v>
      </c>
      <c r="H33" s="43">
        <v>3.4</v>
      </c>
      <c r="I33" s="43">
        <v>34.200000000000003</v>
      </c>
      <c r="J33" s="43">
        <v>191.5</v>
      </c>
      <c r="K33" s="44" t="s">
        <v>74</v>
      </c>
      <c r="L33" s="43">
        <v>17.71</v>
      </c>
    </row>
    <row r="34" spans="1:12" ht="15" x14ac:dyDescent="0.25">
      <c r="A34" s="14"/>
      <c r="B34" s="15"/>
      <c r="C34" s="11"/>
      <c r="D34" s="7" t="s">
        <v>30</v>
      </c>
      <c r="E34" s="42" t="s">
        <v>123</v>
      </c>
      <c r="F34" s="43">
        <v>205</v>
      </c>
      <c r="G34" s="43">
        <v>0.1</v>
      </c>
      <c r="H34" s="43">
        <v>0</v>
      </c>
      <c r="I34" s="43">
        <v>4.5999999999999996</v>
      </c>
      <c r="J34" s="43">
        <v>17.100000000000001</v>
      </c>
      <c r="K34" s="44" t="s">
        <v>67</v>
      </c>
      <c r="L34" s="43">
        <v>2.1</v>
      </c>
    </row>
    <row r="35" spans="1:12" ht="25.5" x14ac:dyDescent="0.25">
      <c r="A35" s="14"/>
      <c r="B35" s="15"/>
      <c r="C35" s="11"/>
      <c r="D35" s="7" t="s">
        <v>31</v>
      </c>
      <c r="E35" s="42" t="s">
        <v>41</v>
      </c>
      <c r="F35" s="43">
        <v>38</v>
      </c>
      <c r="G35" s="43">
        <v>3</v>
      </c>
      <c r="H35" s="43">
        <v>0.4</v>
      </c>
      <c r="I35" s="43">
        <v>19</v>
      </c>
      <c r="J35" s="43">
        <v>91.6</v>
      </c>
      <c r="K35" s="44" t="s">
        <v>42</v>
      </c>
      <c r="L35" s="43">
        <v>1.81</v>
      </c>
    </row>
    <row r="36" spans="1:12" ht="15" x14ac:dyDescent="0.25">
      <c r="A36" s="14"/>
      <c r="B36" s="15"/>
      <c r="C36" s="11"/>
      <c r="D36" s="7" t="s">
        <v>32</v>
      </c>
      <c r="E36" s="42" t="s">
        <v>71</v>
      </c>
      <c r="F36" s="43">
        <v>38</v>
      </c>
      <c r="G36" s="43">
        <v>3.1</v>
      </c>
      <c r="H36" s="43">
        <v>0.3</v>
      </c>
      <c r="I36" s="43">
        <v>19.5</v>
      </c>
      <c r="J36" s="43">
        <v>94.3</v>
      </c>
      <c r="K36" s="44" t="s">
        <v>72</v>
      </c>
      <c r="L36" s="43">
        <v>1.91</v>
      </c>
    </row>
    <row r="37" spans="1:12" ht="15" x14ac:dyDescent="0.25">
      <c r="A37" s="14"/>
      <c r="B37" s="15"/>
      <c r="C37" s="11"/>
      <c r="D37" s="59" t="s">
        <v>51</v>
      </c>
      <c r="E37" s="42" t="s">
        <v>153</v>
      </c>
      <c r="F37" s="43">
        <v>30</v>
      </c>
      <c r="G37" s="43">
        <v>0.4</v>
      </c>
      <c r="H37" s="43">
        <v>1</v>
      </c>
      <c r="I37" s="43">
        <v>1.8</v>
      </c>
      <c r="J37" s="43">
        <v>20.8</v>
      </c>
      <c r="K37" s="44" t="s">
        <v>154</v>
      </c>
      <c r="L37" s="43">
        <v>3.26</v>
      </c>
    </row>
    <row r="38" spans="1:12" ht="15" x14ac:dyDescent="0.25">
      <c r="A38" s="16"/>
      <c r="B38" s="17"/>
      <c r="C38" s="8"/>
      <c r="D38" s="18" t="s">
        <v>33</v>
      </c>
      <c r="E38" s="9"/>
      <c r="F38" s="19">
        <f>SUM(F30:F37)</f>
        <v>801</v>
      </c>
      <c r="G38" s="19">
        <f>SUM(G30:G37)</f>
        <v>24.5</v>
      </c>
      <c r="H38" s="19">
        <f>SUM(H30:H37)</f>
        <v>17.899999999999999</v>
      </c>
      <c r="I38" s="19">
        <f>SUM(I30:I37)</f>
        <v>106.6</v>
      </c>
      <c r="J38" s="19">
        <f>SUM(J30:J37)</f>
        <v>860.19999999999993</v>
      </c>
      <c r="K38" s="25"/>
      <c r="L38" s="19">
        <f>SUM(L30:L37)</f>
        <v>81</v>
      </c>
    </row>
    <row r="39" spans="1:12" ht="15.75" customHeight="1" x14ac:dyDescent="0.2">
      <c r="A39" s="33">
        <f>A22</f>
        <v>1</v>
      </c>
      <c r="B39" s="33">
        <f>B22</f>
        <v>2</v>
      </c>
      <c r="C39" s="60" t="s">
        <v>4</v>
      </c>
      <c r="D39" s="61"/>
      <c r="E39" s="31"/>
      <c r="F39" s="32">
        <f>F29+F38</f>
        <v>1374</v>
      </c>
      <c r="G39" s="32">
        <f>G29+G38</f>
        <v>48.3</v>
      </c>
      <c r="H39" s="32">
        <f>H29+H38</f>
        <v>42.7</v>
      </c>
      <c r="I39" s="32">
        <f>I29+I38</f>
        <v>174.5</v>
      </c>
      <c r="J39" s="32">
        <f>J29+J38</f>
        <v>1532.8999999999999</v>
      </c>
      <c r="K39" s="32"/>
      <c r="L39" s="32">
        <f>L29+L38</f>
        <v>181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39" t="s">
        <v>70</v>
      </c>
      <c r="F40" s="40">
        <v>205</v>
      </c>
      <c r="G40" s="40">
        <v>5.6</v>
      </c>
      <c r="H40" s="40">
        <v>8.1999999999999993</v>
      </c>
      <c r="I40" s="40">
        <v>38.1</v>
      </c>
      <c r="J40" s="40">
        <v>267.89999999999998</v>
      </c>
      <c r="K40" s="41" t="s">
        <v>40</v>
      </c>
      <c r="L40" s="40">
        <v>28.15</v>
      </c>
    </row>
    <row r="41" spans="1:12" ht="15" x14ac:dyDescent="0.25">
      <c r="A41" s="23"/>
      <c r="B41" s="15"/>
      <c r="C41" s="11"/>
      <c r="D41" s="6"/>
      <c r="E41" s="42" t="s">
        <v>64</v>
      </c>
      <c r="F41" s="43">
        <v>40</v>
      </c>
      <c r="G41" s="43">
        <v>4.2</v>
      </c>
      <c r="H41" s="43">
        <v>3.8</v>
      </c>
      <c r="I41" s="43">
        <v>0.2</v>
      </c>
      <c r="J41" s="43">
        <v>49.1</v>
      </c>
      <c r="K41" s="44" t="s">
        <v>65</v>
      </c>
      <c r="L41" s="43">
        <v>17.28</v>
      </c>
    </row>
    <row r="42" spans="1:12" ht="15" x14ac:dyDescent="0.25">
      <c r="A42" s="23"/>
      <c r="B42" s="15"/>
      <c r="C42" s="11"/>
      <c r="D42" s="7" t="s">
        <v>22</v>
      </c>
      <c r="E42" s="42" t="s">
        <v>97</v>
      </c>
      <c r="F42" s="43">
        <v>200</v>
      </c>
      <c r="G42" s="43">
        <v>1</v>
      </c>
      <c r="H42" s="43">
        <v>0</v>
      </c>
      <c r="I42" s="43">
        <v>14.6</v>
      </c>
      <c r="J42" s="43">
        <v>59.3</v>
      </c>
      <c r="K42" s="44" t="s">
        <v>48</v>
      </c>
      <c r="L42" s="43">
        <v>8.9499999999999993</v>
      </c>
    </row>
    <row r="43" spans="1:12" ht="25.5" x14ac:dyDescent="0.25">
      <c r="A43" s="23"/>
      <c r="B43" s="15"/>
      <c r="C43" s="11"/>
      <c r="D43" s="7" t="s">
        <v>23</v>
      </c>
      <c r="E43" s="42" t="s">
        <v>41</v>
      </c>
      <c r="F43" s="43">
        <v>76</v>
      </c>
      <c r="G43" s="43">
        <v>6.1</v>
      </c>
      <c r="H43" s="43">
        <v>0.9</v>
      </c>
      <c r="I43" s="43">
        <v>38</v>
      </c>
      <c r="J43" s="43">
        <v>182.9</v>
      </c>
      <c r="K43" s="44" t="s">
        <v>42</v>
      </c>
      <c r="L43" s="43">
        <v>3.62</v>
      </c>
    </row>
    <row r="44" spans="1:12" ht="15" x14ac:dyDescent="0.25">
      <c r="A44" s="23"/>
      <c r="B44" s="15"/>
      <c r="C44" s="11"/>
      <c r="D44" s="7"/>
      <c r="E44" s="42" t="s">
        <v>155</v>
      </c>
      <c r="F44" s="43">
        <v>50</v>
      </c>
      <c r="G44" s="43">
        <v>9</v>
      </c>
      <c r="H44" s="43">
        <v>14</v>
      </c>
      <c r="I44" s="43">
        <v>27</v>
      </c>
      <c r="J44" s="43">
        <v>293</v>
      </c>
      <c r="K44" s="44" t="s">
        <v>156</v>
      </c>
      <c r="L44" s="43">
        <v>42</v>
      </c>
    </row>
    <row r="45" spans="1:12" ht="15" x14ac:dyDescent="0.25">
      <c r="A45" s="23"/>
      <c r="B45" s="15"/>
      <c r="C45" s="11"/>
      <c r="D45" s="6"/>
      <c r="E45" s="53"/>
      <c r="F45" s="43"/>
      <c r="G45" s="43"/>
      <c r="H45" s="43"/>
      <c r="I45" s="43"/>
      <c r="J45" s="43"/>
      <c r="K45" s="54"/>
      <c r="L45" s="43"/>
    </row>
    <row r="46" spans="1:12" ht="15" x14ac:dyDescent="0.25">
      <c r="A46" s="24"/>
      <c r="B46" s="17"/>
      <c r="C46" s="8"/>
      <c r="D46" s="18" t="s">
        <v>33</v>
      </c>
      <c r="E46" s="9"/>
      <c r="F46" s="19">
        <f>SUM(F40:F45)</f>
        <v>571</v>
      </c>
      <c r="G46" s="19">
        <f>SUM(G40:G45)</f>
        <v>25.9</v>
      </c>
      <c r="H46" s="19">
        <f>SUM(H40:H45)</f>
        <v>26.9</v>
      </c>
      <c r="I46" s="19">
        <f>SUM(I40:I45)</f>
        <v>117.9</v>
      </c>
      <c r="J46" s="19">
        <f>SUM(J40:J45)</f>
        <v>852.2</v>
      </c>
      <c r="K46" s="25"/>
      <c r="L46" s="19">
        <f>SUM(L40:L45)</f>
        <v>100</v>
      </c>
    </row>
    <row r="47" spans="1:12" ht="15" x14ac:dyDescent="0.25">
      <c r="A47" s="26">
        <f>A40</f>
        <v>1</v>
      </c>
      <c r="B47" s="13">
        <f>B40</f>
        <v>3</v>
      </c>
      <c r="C47" s="10" t="s">
        <v>25</v>
      </c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27</v>
      </c>
      <c r="E48" s="42" t="s">
        <v>68</v>
      </c>
      <c r="F48" s="43">
        <v>250</v>
      </c>
      <c r="G48" s="43">
        <v>5.7</v>
      </c>
      <c r="H48" s="43">
        <v>5.2</v>
      </c>
      <c r="I48" s="43">
        <v>18.3</v>
      </c>
      <c r="J48" s="43">
        <v>140.30000000000001</v>
      </c>
      <c r="K48" s="44" t="s">
        <v>56</v>
      </c>
      <c r="L48" s="43">
        <v>7.43</v>
      </c>
    </row>
    <row r="49" spans="1:12" ht="15" x14ac:dyDescent="0.25">
      <c r="A49" s="23"/>
      <c r="B49" s="15"/>
      <c r="C49" s="11"/>
      <c r="D49" s="7" t="s">
        <v>28</v>
      </c>
      <c r="E49" s="42" t="s">
        <v>108</v>
      </c>
      <c r="F49" s="43">
        <v>120</v>
      </c>
      <c r="G49" s="43">
        <v>12</v>
      </c>
      <c r="H49" s="43">
        <v>19.2</v>
      </c>
      <c r="I49" s="43">
        <v>15.6</v>
      </c>
      <c r="J49" s="43">
        <v>293.7</v>
      </c>
      <c r="K49" s="44" t="s">
        <v>62</v>
      </c>
      <c r="L49" s="43">
        <v>51.16</v>
      </c>
    </row>
    <row r="50" spans="1:12" ht="15" x14ac:dyDescent="0.25">
      <c r="A50" s="23"/>
      <c r="B50" s="15"/>
      <c r="C50" s="11"/>
      <c r="D50" s="7" t="s">
        <v>29</v>
      </c>
      <c r="E50" s="42" t="s">
        <v>124</v>
      </c>
      <c r="F50" s="43">
        <v>150</v>
      </c>
      <c r="G50" s="43">
        <v>3.5</v>
      </c>
      <c r="H50" s="43">
        <v>5.0999999999999996</v>
      </c>
      <c r="I50" s="43">
        <v>14.3</v>
      </c>
      <c r="J50" s="43">
        <v>459.1</v>
      </c>
      <c r="K50" s="44" t="s">
        <v>89</v>
      </c>
      <c r="L50" s="43">
        <v>14.22</v>
      </c>
    </row>
    <row r="51" spans="1:12" ht="15" x14ac:dyDescent="0.25">
      <c r="A51" s="23"/>
      <c r="B51" s="15"/>
      <c r="C51" s="11"/>
      <c r="D51" s="7" t="s">
        <v>30</v>
      </c>
      <c r="E51" s="42" t="s">
        <v>114</v>
      </c>
      <c r="F51" s="43">
        <v>200</v>
      </c>
      <c r="G51" s="43">
        <v>2.2000000000000002</v>
      </c>
      <c r="H51" s="43">
        <v>0</v>
      </c>
      <c r="I51" s="43">
        <v>44.6</v>
      </c>
      <c r="J51" s="43">
        <v>68</v>
      </c>
      <c r="K51" s="44" t="s">
        <v>78</v>
      </c>
      <c r="L51" s="43">
        <v>4.47</v>
      </c>
    </row>
    <row r="52" spans="1:12" ht="25.5" x14ac:dyDescent="0.25">
      <c r="A52" s="23"/>
      <c r="B52" s="15"/>
      <c r="C52" s="11"/>
      <c r="D52" s="7" t="s">
        <v>31</v>
      </c>
      <c r="E52" s="42" t="s">
        <v>41</v>
      </c>
      <c r="F52" s="43">
        <v>38</v>
      </c>
      <c r="G52" s="43">
        <v>3</v>
      </c>
      <c r="H52" s="43">
        <v>0.4</v>
      </c>
      <c r="I52" s="43">
        <v>19</v>
      </c>
      <c r="J52" s="43">
        <v>91.6</v>
      </c>
      <c r="K52" s="44" t="s">
        <v>42</v>
      </c>
      <c r="L52" s="43">
        <v>1.81</v>
      </c>
    </row>
    <row r="53" spans="1:12" ht="15" x14ac:dyDescent="0.25">
      <c r="A53" s="23"/>
      <c r="B53" s="15"/>
      <c r="C53" s="11"/>
      <c r="D53" s="7" t="s">
        <v>32</v>
      </c>
      <c r="E53" s="42" t="s">
        <v>71</v>
      </c>
      <c r="F53" s="43">
        <v>38</v>
      </c>
      <c r="G53" s="43">
        <v>3.1</v>
      </c>
      <c r="H53" s="43">
        <v>0.3</v>
      </c>
      <c r="I53" s="43">
        <v>19.5</v>
      </c>
      <c r="J53" s="43">
        <v>94.3</v>
      </c>
      <c r="K53" s="44" t="s">
        <v>72</v>
      </c>
      <c r="L53" s="43">
        <v>1.91</v>
      </c>
    </row>
    <row r="54" spans="1:12" ht="15" x14ac:dyDescent="0.25">
      <c r="A54" s="24"/>
      <c r="B54" s="17"/>
      <c r="C54" s="8"/>
      <c r="D54" s="18" t="s">
        <v>33</v>
      </c>
      <c r="E54" s="9"/>
      <c r="F54" s="19">
        <f>SUM(F47:F53)</f>
        <v>796</v>
      </c>
      <c r="G54" s="19">
        <f>SUM(G47:G53)</f>
        <v>29.5</v>
      </c>
      <c r="H54" s="19">
        <f>SUM(H47:H53)</f>
        <v>30.2</v>
      </c>
      <c r="I54" s="19">
        <f>SUM(I47:I53)</f>
        <v>131.30000000000001</v>
      </c>
      <c r="J54" s="19">
        <f>SUM(J47:J53)</f>
        <v>1147</v>
      </c>
      <c r="K54" s="25"/>
      <c r="L54" s="19">
        <f>SUM(L47:L53)</f>
        <v>81</v>
      </c>
    </row>
    <row r="55" spans="1:12" ht="15.75" customHeight="1" x14ac:dyDescent="0.2">
      <c r="A55" s="29">
        <f>A40</f>
        <v>1</v>
      </c>
      <c r="B55" s="30">
        <f>B40</f>
        <v>3</v>
      </c>
      <c r="C55" s="60" t="s">
        <v>4</v>
      </c>
      <c r="D55" s="61"/>
      <c r="E55" s="31"/>
      <c r="F55" s="32">
        <f>F46+F54</f>
        <v>1367</v>
      </c>
      <c r="G55" s="32">
        <f>G46+G54</f>
        <v>55.4</v>
      </c>
      <c r="H55" s="32">
        <f>H46+H54</f>
        <v>57.099999999999994</v>
      </c>
      <c r="I55" s="32">
        <f>I46+I54</f>
        <v>249.20000000000002</v>
      </c>
      <c r="J55" s="32">
        <f>J46+J54</f>
        <v>1999.2</v>
      </c>
      <c r="K55" s="32"/>
      <c r="L55" s="32">
        <f>L46+L54</f>
        <v>181</v>
      </c>
    </row>
    <row r="56" spans="1:12" ht="15" x14ac:dyDescent="0.25">
      <c r="A56" s="20">
        <v>1</v>
      </c>
      <c r="B56" s="21">
        <v>4</v>
      </c>
      <c r="C56" s="22" t="s">
        <v>20</v>
      </c>
      <c r="D56" s="5" t="s">
        <v>28</v>
      </c>
      <c r="E56" s="39" t="s">
        <v>99</v>
      </c>
      <c r="F56" s="40">
        <v>90</v>
      </c>
      <c r="G56" s="40">
        <v>16.3</v>
      </c>
      <c r="H56" s="40">
        <v>15.2</v>
      </c>
      <c r="I56" s="40">
        <v>10.199999999999999</v>
      </c>
      <c r="J56" s="40">
        <v>256.89999999999998</v>
      </c>
      <c r="K56" s="56" t="s">
        <v>101</v>
      </c>
      <c r="L56" s="40">
        <v>55.09</v>
      </c>
    </row>
    <row r="57" spans="1:12" ht="15" x14ac:dyDescent="0.25">
      <c r="A57" s="23"/>
      <c r="B57" s="15"/>
      <c r="C57" s="11"/>
      <c r="D57" s="6" t="s">
        <v>29</v>
      </c>
      <c r="E57" s="42" t="s">
        <v>98</v>
      </c>
      <c r="F57" s="43">
        <v>150</v>
      </c>
      <c r="G57" s="43">
        <v>8.5</v>
      </c>
      <c r="H57" s="43">
        <v>5.0999999999999996</v>
      </c>
      <c r="I57" s="43">
        <v>40.200000000000003</v>
      </c>
      <c r="J57" s="43">
        <v>249.9</v>
      </c>
      <c r="K57" s="44" t="s">
        <v>102</v>
      </c>
      <c r="L57" s="43">
        <v>13.64</v>
      </c>
    </row>
    <row r="58" spans="1:12" ht="15" x14ac:dyDescent="0.25">
      <c r="A58" s="23"/>
      <c r="B58" s="15"/>
      <c r="C58" s="11"/>
      <c r="D58" s="7" t="s">
        <v>22</v>
      </c>
      <c r="E58" s="42" t="s">
        <v>90</v>
      </c>
      <c r="F58" s="43">
        <v>200</v>
      </c>
      <c r="G58" s="43">
        <v>0.7</v>
      </c>
      <c r="H58" s="43">
        <v>0</v>
      </c>
      <c r="I58" s="43">
        <v>8.5</v>
      </c>
      <c r="J58" s="43">
        <v>36.9</v>
      </c>
      <c r="K58" s="44" t="s">
        <v>58</v>
      </c>
      <c r="L58" s="43">
        <v>8.7200000000000006</v>
      </c>
    </row>
    <row r="59" spans="1:12" ht="25.5" x14ac:dyDescent="0.25">
      <c r="A59" s="23"/>
      <c r="B59" s="15"/>
      <c r="C59" s="11"/>
      <c r="D59" s="7" t="s">
        <v>23</v>
      </c>
      <c r="E59" s="42" t="s">
        <v>41</v>
      </c>
      <c r="F59" s="43">
        <v>38</v>
      </c>
      <c r="G59" s="43">
        <v>3</v>
      </c>
      <c r="H59" s="43">
        <v>0.4</v>
      </c>
      <c r="I59" s="43">
        <v>19</v>
      </c>
      <c r="J59" s="43">
        <v>91.6</v>
      </c>
      <c r="K59" s="44" t="s">
        <v>42</v>
      </c>
      <c r="L59" s="43">
        <v>1.81</v>
      </c>
    </row>
    <row r="60" spans="1:12" ht="15" x14ac:dyDescent="0.25">
      <c r="A60" s="23"/>
      <c r="B60" s="15"/>
      <c r="C60" s="11"/>
      <c r="D60" s="7" t="s">
        <v>24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 t="s">
        <v>51</v>
      </c>
      <c r="E61" s="42" t="s">
        <v>52</v>
      </c>
      <c r="F61" s="43">
        <v>30</v>
      </c>
      <c r="G61" s="43">
        <v>0.3</v>
      </c>
      <c r="H61" s="43">
        <v>0.6</v>
      </c>
      <c r="I61" s="43">
        <v>2.1</v>
      </c>
      <c r="J61" s="43">
        <v>13.8</v>
      </c>
      <c r="K61" s="44" t="s">
        <v>53</v>
      </c>
      <c r="L61" s="43">
        <v>0.91</v>
      </c>
    </row>
    <row r="62" spans="1:12" ht="15" x14ac:dyDescent="0.25">
      <c r="A62" s="23"/>
      <c r="B62" s="15"/>
      <c r="C62" s="11"/>
      <c r="D62" s="6" t="s">
        <v>26</v>
      </c>
      <c r="E62" s="42" t="s">
        <v>125</v>
      </c>
      <c r="F62" s="43">
        <v>60</v>
      </c>
      <c r="G62" s="43">
        <v>3.3</v>
      </c>
      <c r="H62" s="43">
        <v>12.2</v>
      </c>
      <c r="I62" s="43">
        <v>2.5</v>
      </c>
      <c r="J62" s="43">
        <v>119.7</v>
      </c>
      <c r="K62" s="55" t="s">
        <v>100</v>
      </c>
      <c r="L62" s="43">
        <v>19.829999999999998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SUM(F56:F62)</f>
        <v>568</v>
      </c>
      <c r="G63" s="19">
        <f t="shared" ref="G63" si="4">SUM(G56:G62)</f>
        <v>32.1</v>
      </c>
      <c r="H63" s="19">
        <f t="shared" ref="H63" si="5">SUM(H56:H62)</f>
        <v>33.5</v>
      </c>
      <c r="I63" s="19">
        <f t="shared" ref="I63" si="6">SUM(I56:I62)</f>
        <v>82.5</v>
      </c>
      <c r="J63" s="19">
        <f t="shared" ref="J63:L63" si="7">SUM(J56:J62)</f>
        <v>768.8</v>
      </c>
      <c r="K63" s="25"/>
      <c r="L63" s="19">
        <f t="shared" si="7"/>
        <v>100</v>
      </c>
    </row>
    <row r="64" spans="1:12" ht="15" x14ac:dyDescent="0.25">
      <c r="A64" s="26">
        <f>A56</f>
        <v>1</v>
      </c>
      <c r="B64" s="13">
        <f>B56</f>
        <v>4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126</v>
      </c>
      <c r="F65" s="43">
        <v>260</v>
      </c>
      <c r="G65" s="43">
        <v>2.2000000000000002</v>
      </c>
      <c r="H65" s="43">
        <v>6.3</v>
      </c>
      <c r="I65" s="43">
        <v>9</v>
      </c>
      <c r="J65" s="43">
        <v>202.4</v>
      </c>
      <c r="K65" s="44" t="s">
        <v>46</v>
      </c>
      <c r="L65" s="43">
        <v>12.13</v>
      </c>
    </row>
    <row r="66" spans="1:12" ht="15" x14ac:dyDescent="0.25">
      <c r="A66" s="23"/>
      <c r="B66" s="15"/>
      <c r="C66" s="11"/>
      <c r="D66" s="7" t="s">
        <v>28</v>
      </c>
      <c r="E66" s="42" t="s">
        <v>127</v>
      </c>
      <c r="F66" s="43">
        <v>90</v>
      </c>
      <c r="G66" s="43">
        <v>15.7</v>
      </c>
      <c r="H66" s="43">
        <v>18.7</v>
      </c>
      <c r="I66" s="43">
        <v>4.8</v>
      </c>
      <c r="J66" s="43">
        <v>239.9</v>
      </c>
      <c r="K66" s="44" t="s">
        <v>128</v>
      </c>
      <c r="L66" s="43">
        <v>53.96</v>
      </c>
    </row>
    <row r="67" spans="1:12" ht="15" x14ac:dyDescent="0.25">
      <c r="A67" s="23"/>
      <c r="B67" s="15"/>
      <c r="C67" s="11"/>
      <c r="D67" s="7" t="s">
        <v>29</v>
      </c>
      <c r="E67" s="42" t="s">
        <v>95</v>
      </c>
      <c r="F67" s="43">
        <v>150</v>
      </c>
      <c r="G67" s="43">
        <v>4.8</v>
      </c>
      <c r="H67" s="43">
        <v>7.5</v>
      </c>
      <c r="I67" s="43">
        <v>28.5</v>
      </c>
      <c r="J67" s="43">
        <v>196.7</v>
      </c>
      <c r="K67" s="44" t="s">
        <v>82</v>
      </c>
      <c r="L67" s="43">
        <v>8.18</v>
      </c>
    </row>
    <row r="68" spans="1:12" ht="15" x14ac:dyDescent="0.25">
      <c r="A68" s="23"/>
      <c r="B68" s="15"/>
      <c r="C68" s="11"/>
      <c r="D68" s="7" t="s">
        <v>30</v>
      </c>
      <c r="E68" s="42" t="s">
        <v>109</v>
      </c>
      <c r="F68" s="43">
        <v>205</v>
      </c>
      <c r="G68" s="43">
        <v>0.1</v>
      </c>
      <c r="H68" s="43">
        <v>0</v>
      </c>
      <c r="I68" s="43">
        <v>4.5999999999999996</v>
      </c>
      <c r="J68" s="43">
        <v>17.100000000000001</v>
      </c>
      <c r="K68" s="44" t="s">
        <v>67</v>
      </c>
      <c r="L68" s="43">
        <v>2.1</v>
      </c>
    </row>
    <row r="69" spans="1:12" ht="25.5" x14ac:dyDescent="0.25">
      <c r="A69" s="23"/>
      <c r="B69" s="15"/>
      <c r="C69" s="11"/>
      <c r="D69" s="7" t="s">
        <v>31</v>
      </c>
      <c r="E69" s="42" t="s">
        <v>41</v>
      </c>
      <c r="F69" s="43">
        <v>38</v>
      </c>
      <c r="G69" s="43">
        <v>3</v>
      </c>
      <c r="H69" s="43">
        <v>0.4</v>
      </c>
      <c r="I69" s="43">
        <v>19</v>
      </c>
      <c r="J69" s="43">
        <v>91.6</v>
      </c>
      <c r="K69" s="44" t="s">
        <v>42</v>
      </c>
      <c r="L69" s="43">
        <v>1.81</v>
      </c>
    </row>
    <row r="70" spans="1:12" ht="15" x14ac:dyDescent="0.25">
      <c r="A70" s="23"/>
      <c r="B70" s="15"/>
      <c r="C70" s="11"/>
      <c r="D70" s="7" t="s">
        <v>32</v>
      </c>
      <c r="E70" s="42" t="s">
        <v>71</v>
      </c>
      <c r="F70" s="43">
        <v>38</v>
      </c>
      <c r="G70" s="43">
        <v>3.1</v>
      </c>
      <c r="H70" s="43">
        <v>0.3</v>
      </c>
      <c r="I70" s="43">
        <v>19.5</v>
      </c>
      <c r="J70" s="43">
        <v>94.3</v>
      </c>
      <c r="K70" s="44" t="s">
        <v>72</v>
      </c>
      <c r="L70" s="43">
        <v>1.91</v>
      </c>
    </row>
    <row r="71" spans="1:12" ht="15" x14ac:dyDescent="0.25">
      <c r="A71" s="23"/>
      <c r="B71" s="15"/>
      <c r="C71" s="11"/>
      <c r="D71" s="6" t="s">
        <v>51</v>
      </c>
      <c r="E71" s="42" t="s">
        <v>52</v>
      </c>
      <c r="F71" s="43">
        <v>30</v>
      </c>
      <c r="G71" s="43">
        <v>0.3</v>
      </c>
      <c r="H71" s="43">
        <v>0.6</v>
      </c>
      <c r="I71" s="43">
        <v>2.1</v>
      </c>
      <c r="J71" s="43">
        <v>13.8</v>
      </c>
      <c r="K71" s="44" t="s">
        <v>53</v>
      </c>
      <c r="L71" s="43">
        <v>0.91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SUM(F64:F71)</f>
        <v>811</v>
      </c>
      <c r="G72" s="19">
        <f>SUM(G64:G71)</f>
        <v>29.200000000000003</v>
      </c>
      <c r="H72" s="19">
        <f>SUM(H64:H71)</f>
        <v>33.799999999999997</v>
      </c>
      <c r="I72" s="19">
        <f>SUM(I64:I71)</f>
        <v>87.5</v>
      </c>
      <c r="J72" s="19">
        <f>SUM(J64:J71)</f>
        <v>855.8</v>
      </c>
      <c r="K72" s="25"/>
      <c r="L72" s="19">
        <f>SUM(L64:L71)</f>
        <v>81</v>
      </c>
    </row>
    <row r="73" spans="1:12" ht="15.75" customHeight="1" x14ac:dyDescent="0.2">
      <c r="A73" s="29">
        <f>A56</f>
        <v>1</v>
      </c>
      <c r="B73" s="30">
        <f>B56</f>
        <v>4</v>
      </c>
      <c r="C73" s="60" t="s">
        <v>4</v>
      </c>
      <c r="D73" s="61"/>
      <c r="E73" s="31"/>
      <c r="F73" s="32">
        <f>F63+F72</f>
        <v>1379</v>
      </c>
      <c r="G73" s="32">
        <f>G63+G72</f>
        <v>61.300000000000004</v>
      </c>
      <c r="H73" s="32">
        <f>H63+H72</f>
        <v>67.3</v>
      </c>
      <c r="I73" s="32">
        <f>I63+I72</f>
        <v>170</v>
      </c>
      <c r="J73" s="32">
        <f>J63+J72</f>
        <v>1624.6</v>
      </c>
      <c r="K73" s="32"/>
      <c r="L73" s="32">
        <f>L63+L72</f>
        <v>181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28</v>
      </c>
      <c r="E74" s="39" t="s">
        <v>104</v>
      </c>
      <c r="F74" s="40">
        <v>150</v>
      </c>
      <c r="G74" s="40">
        <v>13.8</v>
      </c>
      <c r="H74" s="40">
        <v>9.9</v>
      </c>
      <c r="I74" s="40">
        <v>9.6999999999999993</v>
      </c>
      <c r="J74" s="40">
        <v>323.39999999999998</v>
      </c>
      <c r="K74" s="56" t="s">
        <v>105</v>
      </c>
      <c r="L74" s="40">
        <v>48.07</v>
      </c>
    </row>
    <row r="75" spans="1:12" ht="15" x14ac:dyDescent="0.25">
      <c r="A75" s="23"/>
      <c r="B75" s="15"/>
      <c r="C75" s="11"/>
      <c r="D75" s="6" t="s">
        <v>29</v>
      </c>
      <c r="E75" s="42" t="s">
        <v>92</v>
      </c>
      <c r="F75" s="43">
        <v>150</v>
      </c>
      <c r="G75" s="43">
        <v>3.1</v>
      </c>
      <c r="H75" s="43">
        <v>3.9</v>
      </c>
      <c r="I75" s="43">
        <v>20.2</v>
      </c>
      <c r="J75" s="43">
        <v>139.6</v>
      </c>
      <c r="K75" s="44" t="s">
        <v>93</v>
      </c>
      <c r="L75" s="43">
        <v>19.059999999999999</v>
      </c>
    </row>
    <row r="76" spans="1:12" ht="15" x14ac:dyDescent="0.25">
      <c r="A76" s="23"/>
      <c r="B76" s="15"/>
      <c r="C76" s="11"/>
      <c r="D76" s="7" t="s">
        <v>22</v>
      </c>
      <c r="E76" s="42" t="s">
        <v>129</v>
      </c>
      <c r="F76" s="43">
        <v>200</v>
      </c>
      <c r="G76" s="43">
        <v>0.4</v>
      </c>
      <c r="H76" s="43">
        <v>0</v>
      </c>
      <c r="I76" s="43">
        <v>16.600000000000001</v>
      </c>
      <c r="J76" s="43">
        <v>64.400000000000006</v>
      </c>
      <c r="K76" s="44" t="s">
        <v>48</v>
      </c>
      <c r="L76" s="43">
        <v>10.87</v>
      </c>
    </row>
    <row r="77" spans="1:12" ht="25.5" x14ac:dyDescent="0.25">
      <c r="A77" s="23"/>
      <c r="B77" s="15"/>
      <c r="C77" s="11"/>
      <c r="D77" s="7" t="s">
        <v>23</v>
      </c>
      <c r="E77" s="42" t="s">
        <v>41</v>
      </c>
      <c r="F77" s="43">
        <v>38</v>
      </c>
      <c r="G77" s="43">
        <v>3</v>
      </c>
      <c r="H77" s="43">
        <v>0.4</v>
      </c>
      <c r="I77" s="43">
        <v>19</v>
      </c>
      <c r="J77" s="43">
        <v>91.6</v>
      </c>
      <c r="K77" s="44" t="s">
        <v>42</v>
      </c>
      <c r="L77" s="43">
        <v>1.81</v>
      </c>
    </row>
    <row r="78" spans="1:12" ht="15" x14ac:dyDescent="0.25">
      <c r="A78" s="23"/>
      <c r="B78" s="15"/>
      <c r="C78" s="11"/>
      <c r="D78" s="7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 t="s">
        <v>50</v>
      </c>
      <c r="E79" s="42" t="s">
        <v>157</v>
      </c>
      <c r="F79" s="43">
        <v>80</v>
      </c>
      <c r="G79" s="43">
        <v>0.9</v>
      </c>
      <c r="H79" s="43">
        <v>7.5</v>
      </c>
      <c r="I79" s="43">
        <v>3</v>
      </c>
      <c r="J79" s="43">
        <v>129.4</v>
      </c>
      <c r="K79" s="55" t="s">
        <v>81</v>
      </c>
      <c r="L79" s="43">
        <v>20.190000000000001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SUM(F74:F79)</f>
        <v>618</v>
      </c>
      <c r="G80" s="19">
        <f>SUM(G74:G79)</f>
        <v>21.2</v>
      </c>
      <c r="H80" s="19">
        <f>SUM(H74:H79)</f>
        <v>21.700000000000003</v>
      </c>
      <c r="I80" s="19">
        <f>SUM(I74:I79)</f>
        <v>68.5</v>
      </c>
      <c r="J80" s="19">
        <f>SUM(J74:J79)</f>
        <v>748.4</v>
      </c>
      <c r="K80" s="25"/>
      <c r="L80" s="19">
        <f>SUM(L74:L79)</f>
        <v>100</v>
      </c>
    </row>
    <row r="81" spans="1:12" ht="15" x14ac:dyDescent="0.25">
      <c r="A81" s="26">
        <f>A74</f>
        <v>1</v>
      </c>
      <c r="B81" s="13">
        <f>B74</f>
        <v>5</v>
      </c>
      <c r="C81" s="10" t="s">
        <v>25</v>
      </c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27</v>
      </c>
      <c r="E82" s="42" t="s">
        <v>130</v>
      </c>
      <c r="F82" s="43">
        <v>260</v>
      </c>
      <c r="G82" s="43">
        <v>2.2000000000000002</v>
      </c>
      <c r="H82" s="43">
        <v>6.3</v>
      </c>
      <c r="I82" s="43">
        <v>13.2</v>
      </c>
      <c r="J82" s="43">
        <v>180.8</v>
      </c>
      <c r="K82" s="44" t="s">
        <v>131</v>
      </c>
      <c r="L82" s="43">
        <v>11.93</v>
      </c>
    </row>
    <row r="83" spans="1:12" ht="15" x14ac:dyDescent="0.25">
      <c r="A83" s="23"/>
      <c r="B83" s="15"/>
      <c r="C83" s="11"/>
      <c r="D83" s="7" t="s">
        <v>28</v>
      </c>
      <c r="E83" s="42" t="s">
        <v>115</v>
      </c>
      <c r="F83" s="43">
        <v>90</v>
      </c>
      <c r="G83" s="43">
        <v>12.8</v>
      </c>
      <c r="H83" s="43">
        <v>12.7</v>
      </c>
      <c r="I83" s="43">
        <v>6.2</v>
      </c>
      <c r="J83" s="43">
        <v>208.4</v>
      </c>
      <c r="K83" s="44" t="s">
        <v>132</v>
      </c>
      <c r="L83" s="43">
        <v>55.15</v>
      </c>
    </row>
    <row r="84" spans="1:12" ht="15" x14ac:dyDescent="0.25">
      <c r="A84" s="23"/>
      <c r="B84" s="15"/>
      <c r="C84" s="11"/>
      <c r="D84" s="7" t="s">
        <v>29</v>
      </c>
      <c r="E84" s="42" t="s">
        <v>133</v>
      </c>
      <c r="F84" s="43">
        <v>150</v>
      </c>
      <c r="G84" s="52">
        <v>4.7</v>
      </c>
      <c r="H84" s="43">
        <v>4.4000000000000004</v>
      </c>
      <c r="I84" s="43">
        <v>31.3</v>
      </c>
      <c r="J84" s="43">
        <v>187.1</v>
      </c>
      <c r="K84" s="55">
        <v>256</v>
      </c>
      <c r="L84" s="43">
        <v>7.19</v>
      </c>
    </row>
    <row r="85" spans="1:12" ht="15" x14ac:dyDescent="0.25">
      <c r="A85" s="23"/>
      <c r="B85" s="15"/>
      <c r="C85" s="11"/>
      <c r="D85" s="7" t="s">
        <v>30</v>
      </c>
      <c r="E85" s="42" t="s">
        <v>109</v>
      </c>
      <c r="F85" s="43">
        <v>205</v>
      </c>
      <c r="G85" s="43">
        <v>0.1</v>
      </c>
      <c r="H85" s="43">
        <v>0</v>
      </c>
      <c r="I85" s="43">
        <v>4.5999999999999996</v>
      </c>
      <c r="J85" s="43">
        <v>17.100000000000001</v>
      </c>
      <c r="K85" s="44" t="s">
        <v>67</v>
      </c>
      <c r="L85" s="43">
        <v>2.1</v>
      </c>
    </row>
    <row r="86" spans="1:12" ht="25.5" x14ac:dyDescent="0.25">
      <c r="A86" s="23"/>
      <c r="B86" s="15"/>
      <c r="C86" s="11"/>
      <c r="D86" s="7" t="s">
        <v>31</v>
      </c>
      <c r="E86" s="42" t="s">
        <v>41</v>
      </c>
      <c r="F86" s="43">
        <v>38</v>
      </c>
      <c r="G86" s="43">
        <v>3</v>
      </c>
      <c r="H86" s="43">
        <v>0.4</v>
      </c>
      <c r="I86" s="43">
        <v>19</v>
      </c>
      <c r="J86" s="43">
        <v>91.6</v>
      </c>
      <c r="K86" s="44" t="s">
        <v>42</v>
      </c>
      <c r="L86" s="43">
        <v>1.81</v>
      </c>
    </row>
    <row r="87" spans="1:12" ht="15" x14ac:dyDescent="0.25">
      <c r="A87" s="23"/>
      <c r="B87" s="15"/>
      <c r="C87" s="11"/>
      <c r="D87" s="7" t="s">
        <v>32</v>
      </c>
      <c r="E87" s="42" t="s">
        <v>71</v>
      </c>
      <c r="F87" s="43">
        <v>38</v>
      </c>
      <c r="G87" s="43">
        <v>3.1</v>
      </c>
      <c r="H87" s="43">
        <v>0.3</v>
      </c>
      <c r="I87" s="43">
        <v>19.5</v>
      </c>
      <c r="J87" s="43">
        <v>94.3</v>
      </c>
      <c r="K87" s="44" t="s">
        <v>72</v>
      </c>
      <c r="L87" s="43">
        <v>1.91</v>
      </c>
    </row>
    <row r="88" spans="1:12" ht="15" x14ac:dyDescent="0.25">
      <c r="A88" s="23"/>
      <c r="B88" s="15"/>
      <c r="C88" s="11"/>
      <c r="D88" s="7" t="s">
        <v>51</v>
      </c>
      <c r="E88" s="42" t="s">
        <v>52</v>
      </c>
      <c r="F88" s="43">
        <v>30</v>
      </c>
      <c r="G88" s="43">
        <v>0.3</v>
      </c>
      <c r="H88" s="43">
        <v>0.6</v>
      </c>
      <c r="I88" s="43">
        <v>2.1</v>
      </c>
      <c r="J88" s="43">
        <v>13.8</v>
      </c>
      <c r="K88" s="44" t="s">
        <v>53</v>
      </c>
      <c r="L88" s="43">
        <v>0.91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811</v>
      </c>
      <c r="G89" s="19">
        <f>SUM(G82:G88)</f>
        <v>26.200000000000003</v>
      </c>
      <c r="H89" s="19">
        <f>SUM(H82:H88)</f>
        <v>24.7</v>
      </c>
      <c r="I89" s="19">
        <f>SUM(I82:I88)</f>
        <v>95.9</v>
      </c>
      <c r="J89" s="19">
        <f>SUM(J82:J88)</f>
        <v>793.1</v>
      </c>
      <c r="K89" s="25"/>
      <c r="L89" s="19">
        <f>SUM(L82:L88)</f>
        <v>80.999999999999986</v>
      </c>
    </row>
    <row r="90" spans="1:12" ht="15.75" customHeight="1" x14ac:dyDescent="0.2">
      <c r="A90" s="29">
        <f>A74</f>
        <v>1</v>
      </c>
      <c r="B90" s="30">
        <f>B74</f>
        <v>5</v>
      </c>
      <c r="C90" s="60" t="s">
        <v>4</v>
      </c>
      <c r="D90" s="61"/>
      <c r="E90" s="31"/>
      <c r="F90" s="32">
        <f>F80+F89</f>
        <v>1429</v>
      </c>
      <c r="G90" s="32">
        <f>G80+G89</f>
        <v>47.400000000000006</v>
      </c>
      <c r="H90" s="32">
        <f>H80+H89</f>
        <v>46.400000000000006</v>
      </c>
      <c r="I90" s="32">
        <f>I80+I89</f>
        <v>164.4</v>
      </c>
      <c r="J90" s="32">
        <f>J80+J89</f>
        <v>1541.5</v>
      </c>
      <c r="K90" s="32"/>
      <c r="L90" s="32">
        <f>L80+L89</f>
        <v>181</v>
      </c>
    </row>
    <row r="91" spans="1:12" ht="15" x14ac:dyDescent="0.25">
      <c r="A91" s="20">
        <v>2</v>
      </c>
      <c r="B91" s="21">
        <v>1</v>
      </c>
      <c r="C91" s="22" t="s">
        <v>20</v>
      </c>
      <c r="D91" s="5" t="s">
        <v>21</v>
      </c>
      <c r="E91" s="39" t="s">
        <v>110</v>
      </c>
      <c r="F91" s="40">
        <v>205</v>
      </c>
      <c r="G91" s="40">
        <v>6.9</v>
      </c>
      <c r="H91" s="40">
        <v>11.1</v>
      </c>
      <c r="I91" s="40">
        <v>36.200000000000003</v>
      </c>
      <c r="J91" s="40">
        <v>299.3</v>
      </c>
      <c r="K91" s="41" t="s">
        <v>40</v>
      </c>
      <c r="L91" s="40">
        <v>25.07</v>
      </c>
    </row>
    <row r="92" spans="1:12" ht="15" x14ac:dyDescent="0.25">
      <c r="A92" s="23"/>
      <c r="B92" s="15"/>
      <c r="C92" s="11"/>
      <c r="D92" s="6"/>
      <c r="E92" s="42" t="s">
        <v>66</v>
      </c>
      <c r="F92" s="43">
        <v>60</v>
      </c>
      <c r="G92" s="43">
        <v>6.8</v>
      </c>
      <c r="H92" s="43">
        <v>14.7</v>
      </c>
      <c r="I92" s="43">
        <v>13.2</v>
      </c>
      <c r="J92" s="43">
        <v>176.1</v>
      </c>
      <c r="K92" s="55" t="s">
        <v>84</v>
      </c>
      <c r="L92" s="43">
        <v>36.78</v>
      </c>
    </row>
    <row r="93" spans="1:12" ht="15" x14ac:dyDescent="0.25">
      <c r="A93" s="23"/>
      <c r="B93" s="15"/>
      <c r="C93" s="11"/>
      <c r="D93" s="7" t="s">
        <v>22</v>
      </c>
      <c r="E93" s="42" t="s">
        <v>106</v>
      </c>
      <c r="F93" s="43">
        <v>200</v>
      </c>
      <c r="G93" s="43">
        <v>0.3</v>
      </c>
      <c r="H93" s="43">
        <v>0.1</v>
      </c>
      <c r="I93" s="43">
        <v>6.2</v>
      </c>
      <c r="J93" s="43">
        <v>25.7</v>
      </c>
      <c r="K93" s="44" t="s">
        <v>107</v>
      </c>
      <c r="L93" s="43">
        <v>12.78</v>
      </c>
    </row>
    <row r="94" spans="1:12" ht="25.5" x14ac:dyDescent="0.25">
      <c r="A94" s="23"/>
      <c r="B94" s="15"/>
      <c r="C94" s="11"/>
      <c r="D94" s="7" t="s">
        <v>23</v>
      </c>
      <c r="E94" s="42" t="s">
        <v>41</v>
      </c>
      <c r="F94" s="43">
        <v>38</v>
      </c>
      <c r="G94" s="43">
        <v>3</v>
      </c>
      <c r="H94" s="43">
        <v>0.4</v>
      </c>
      <c r="I94" s="43">
        <v>19</v>
      </c>
      <c r="J94" s="43">
        <v>91.6</v>
      </c>
      <c r="K94" s="44" t="s">
        <v>42</v>
      </c>
      <c r="L94" s="43">
        <v>1.81</v>
      </c>
    </row>
    <row r="95" spans="1:12" ht="15" x14ac:dyDescent="0.25">
      <c r="A95" s="23"/>
      <c r="B95" s="15"/>
      <c r="C95" s="11"/>
      <c r="D95" s="7" t="s">
        <v>24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 t="s">
        <v>76</v>
      </c>
      <c r="F96" s="43">
        <v>200</v>
      </c>
      <c r="G96" s="43">
        <v>0.8</v>
      </c>
      <c r="H96" s="43">
        <v>0</v>
      </c>
      <c r="I96" s="43">
        <v>20.6</v>
      </c>
      <c r="J96" s="43">
        <v>84</v>
      </c>
      <c r="K96" s="44" t="s">
        <v>44</v>
      </c>
      <c r="L96" s="43">
        <v>23.56</v>
      </c>
    </row>
    <row r="97" spans="1:12" ht="15" x14ac:dyDescent="0.25">
      <c r="A97" s="24"/>
      <c r="B97" s="17"/>
      <c r="C97" s="8"/>
      <c r="D97" s="18" t="s">
        <v>33</v>
      </c>
      <c r="E97" s="9"/>
      <c r="F97" s="19">
        <f>SUM(F91:F96)</f>
        <v>703</v>
      </c>
      <c r="G97" s="19">
        <f>SUM(G91:G96)</f>
        <v>17.8</v>
      </c>
      <c r="H97" s="19">
        <f>SUM(H91:H96)</f>
        <v>26.299999999999997</v>
      </c>
      <c r="I97" s="19">
        <f>SUM(I91:I96)</f>
        <v>95.200000000000017</v>
      </c>
      <c r="J97" s="19">
        <f>SUM(J91:J96)</f>
        <v>676.69999999999993</v>
      </c>
      <c r="K97" s="25"/>
      <c r="L97" s="19">
        <f>SUM(L91:L96)</f>
        <v>100</v>
      </c>
    </row>
    <row r="98" spans="1:12" ht="15" x14ac:dyDescent="0.25">
      <c r="A98" s="26">
        <f>A91</f>
        <v>2</v>
      </c>
      <c r="B98" s="13">
        <f>B91</f>
        <v>1</v>
      </c>
      <c r="C98" s="10" t="s">
        <v>25</v>
      </c>
      <c r="D98" s="7" t="s">
        <v>26</v>
      </c>
      <c r="E98" s="42"/>
      <c r="F98" s="43"/>
      <c r="G98" s="43"/>
      <c r="H98" s="43"/>
      <c r="I98" s="43"/>
      <c r="J98" s="43"/>
      <c r="K98" s="44"/>
      <c r="L98" s="43"/>
    </row>
    <row r="99" spans="1:12" ht="15.75" customHeight="1" x14ac:dyDescent="0.25">
      <c r="A99" s="23"/>
      <c r="B99" s="15"/>
      <c r="C99" s="11"/>
      <c r="D99" s="7" t="s">
        <v>27</v>
      </c>
      <c r="E99" s="53" t="s">
        <v>111</v>
      </c>
      <c r="F99" s="43">
        <v>260</v>
      </c>
      <c r="G99" s="43">
        <v>2.5</v>
      </c>
      <c r="H99" s="43">
        <v>6.5</v>
      </c>
      <c r="I99" s="43">
        <v>15.8</v>
      </c>
      <c r="J99" s="43">
        <v>240.2</v>
      </c>
      <c r="K99" s="55" t="s">
        <v>88</v>
      </c>
      <c r="L99" s="43">
        <v>18.510000000000002</v>
      </c>
    </row>
    <row r="100" spans="1:12" ht="15" x14ac:dyDescent="0.25">
      <c r="A100" s="23"/>
      <c r="B100" s="15"/>
      <c r="C100" s="11"/>
      <c r="D100" s="7" t="s">
        <v>28</v>
      </c>
      <c r="E100" s="42" t="s">
        <v>45</v>
      </c>
      <c r="F100" s="43">
        <v>260</v>
      </c>
      <c r="G100" s="43">
        <v>20.6</v>
      </c>
      <c r="H100" s="43">
        <v>23.1</v>
      </c>
      <c r="I100" s="43">
        <v>24.9</v>
      </c>
      <c r="J100" s="43">
        <v>346.8</v>
      </c>
      <c r="K100" s="44" t="s">
        <v>47</v>
      </c>
      <c r="L100" s="43">
        <v>56.67</v>
      </c>
    </row>
    <row r="101" spans="1:12" ht="15" x14ac:dyDescent="0.25">
      <c r="A101" s="23"/>
      <c r="B101" s="15"/>
      <c r="C101" s="11"/>
      <c r="D101" s="7" t="s">
        <v>29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30</v>
      </c>
      <c r="E102" s="53" t="s">
        <v>109</v>
      </c>
      <c r="F102" s="43">
        <v>205</v>
      </c>
      <c r="G102" s="43">
        <v>0.1</v>
      </c>
      <c r="H102" s="43">
        <v>0</v>
      </c>
      <c r="I102" s="43">
        <v>4.5999999999999996</v>
      </c>
      <c r="J102" s="43">
        <v>17.100000000000001</v>
      </c>
      <c r="K102" s="55" t="s">
        <v>67</v>
      </c>
      <c r="L102" s="43">
        <v>2.1</v>
      </c>
    </row>
    <row r="103" spans="1:12" ht="25.5" x14ac:dyDescent="0.25">
      <c r="A103" s="23"/>
      <c r="B103" s="15"/>
      <c r="C103" s="11"/>
      <c r="D103" s="7" t="s">
        <v>31</v>
      </c>
      <c r="E103" s="42" t="s">
        <v>41</v>
      </c>
      <c r="F103" s="43">
        <v>38</v>
      </c>
      <c r="G103" s="43">
        <v>3</v>
      </c>
      <c r="H103" s="43">
        <v>0.4</v>
      </c>
      <c r="I103" s="43">
        <v>19</v>
      </c>
      <c r="J103" s="43">
        <v>91.6</v>
      </c>
      <c r="K103" s="44" t="s">
        <v>42</v>
      </c>
      <c r="L103" s="43">
        <v>1.81</v>
      </c>
    </row>
    <row r="104" spans="1:12" ht="15" x14ac:dyDescent="0.25">
      <c r="A104" s="23"/>
      <c r="B104" s="15"/>
      <c r="C104" s="11"/>
      <c r="D104" s="7" t="s">
        <v>32</v>
      </c>
      <c r="E104" s="42" t="s">
        <v>71</v>
      </c>
      <c r="F104" s="43">
        <v>38</v>
      </c>
      <c r="G104" s="43">
        <v>3.1</v>
      </c>
      <c r="H104" s="43">
        <v>0.3</v>
      </c>
      <c r="I104" s="43">
        <v>19.5</v>
      </c>
      <c r="J104" s="43">
        <v>94.3</v>
      </c>
      <c r="K104" s="44" t="s">
        <v>72</v>
      </c>
      <c r="L104" s="43">
        <v>1.91</v>
      </c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801</v>
      </c>
      <c r="G105" s="19">
        <f>SUM(G98:G104)</f>
        <v>29.300000000000004</v>
      </c>
      <c r="H105" s="19">
        <f>SUM(H98:H104)</f>
        <v>30.3</v>
      </c>
      <c r="I105" s="19">
        <f>SUM(I98:I104)</f>
        <v>83.800000000000011</v>
      </c>
      <c r="J105" s="19">
        <f>SUM(J98:J104)</f>
        <v>790</v>
      </c>
      <c r="K105" s="25"/>
      <c r="L105" s="19">
        <f>SUM(L98:L104)</f>
        <v>81</v>
      </c>
    </row>
    <row r="106" spans="1:12" ht="15" x14ac:dyDescent="0.2">
      <c r="A106" s="29">
        <f>A91</f>
        <v>2</v>
      </c>
      <c r="B106" s="30">
        <f>B91</f>
        <v>1</v>
      </c>
      <c r="C106" s="60" t="s">
        <v>4</v>
      </c>
      <c r="D106" s="61"/>
      <c r="E106" s="31"/>
      <c r="F106" s="32">
        <f>F97+F105</f>
        <v>1504</v>
      </c>
      <c r="G106" s="32">
        <f>G97+G105</f>
        <v>47.100000000000009</v>
      </c>
      <c r="H106" s="32">
        <f>H97+H105</f>
        <v>56.599999999999994</v>
      </c>
      <c r="I106" s="32">
        <f>I97+I105</f>
        <v>179.00000000000003</v>
      </c>
      <c r="J106" s="32">
        <f>J97+J105</f>
        <v>1466.6999999999998</v>
      </c>
      <c r="K106" s="32"/>
      <c r="L106" s="32">
        <f>L97+L105</f>
        <v>181</v>
      </c>
    </row>
    <row r="107" spans="1:12" ht="15" x14ac:dyDescent="0.25">
      <c r="A107" s="14">
        <v>2</v>
      </c>
      <c r="B107" s="15">
        <v>2</v>
      </c>
      <c r="C107" s="22" t="s">
        <v>20</v>
      </c>
      <c r="D107" s="5" t="s">
        <v>28</v>
      </c>
      <c r="E107" s="39" t="s">
        <v>118</v>
      </c>
      <c r="F107" s="40">
        <v>90</v>
      </c>
      <c r="G107" s="40">
        <v>15.6</v>
      </c>
      <c r="H107" s="40">
        <v>19.600000000000001</v>
      </c>
      <c r="I107" s="40">
        <v>2.5</v>
      </c>
      <c r="J107" s="40">
        <v>237.5</v>
      </c>
      <c r="K107" s="41" t="s">
        <v>135</v>
      </c>
      <c r="L107" s="40">
        <v>52.64</v>
      </c>
    </row>
    <row r="108" spans="1:12" ht="15" x14ac:dyDescent="0.25">
      <c r="A108" s="14"/>
      <c r="B108" s="15"/>
      <c r="C108" s="11"/>
      <c r="D108" s="6" t="s">
        <v>29</v>
      </c>
      <c r="E108" s="42" t="s">
        <v>136</v>
      </c>
      <c r="F108" s="43">
        <v>150</v>
      </c>
      <c r="G108" s="43">
        <v>3.5</v>
      </c>
      <c r="H108" s="43">
        <v>3.4</v>
      </c>
      <c r="I108" s="43">
        <v>34.200000000000003</v>
      </c>
      <c r="J108" s="43">
        <v>191.5</v>
      </c>
      <c r="K108" s="44" t="s">
        <v>74</v>
      </c>
      <c r="L108" s="43">
        <v>17.71</v>
      </c>
    </row>
    <row r="109" spans="1:12" ht="15" x14ac:dyDescent="0.25">
      <c r="A109" s="14"/>
      <c r="B109" s="15"/>
      <c r="C109" s="11"/>
      <c r="D109" s="7" t="s">
        <v>22</v>
      </c>
      <c r="E109" s="42" t="s">
        <v>114</v>
      </c>
      <c r="F109" s="43">
        <v>200</v>
      </c>
      <c r="G109" s="43">
        <v>2.2000000000000002</v>
      </c>
      <c r="H109" s="43">
        <v>0</v>
      </c>
      <c r="I109" s="43">
        <v>44.6</v>
      </c>
      <c r="J109" s="43">
        <v>68</v>
      </c>
      <c r="K109" s="44" t="s">
        <v>78</v>
      </c>
      <c r="L109" s="43">
        <v>4.47</v>
      </c>
    </row>
    <row r="110" spans="1:12" ht="25.5" x14ac:dyDescent="0.25">
      <c r="A110" s="14"/>
      <c r="B110" s="15"/>
      <c r="C110" s="11"/>
      <c r="D110" s="7" t="s">
        <v>23</v>
      </c>
      <c r="E110" s="42" t="s">
        <v>41</v>
      </c>
      <c r="F110" s="43">
        <v>38</v>
      </c>
      <c r="G110" s="43">
        <v>3</v>
      </c>
      <c r="H110" s="43">
        <v>0.4</v>
      </c>
      <c r="I110" s="43">
        <v>19</v>
      </c>
      <c r="J110" s="43">
        <v>91.6</v>
      </c>
      <c r="K110" s="44" t="s">
        <v>42</v>
      </c>
      <c r="L110" s="43">
        <v>1.81</v>
      </c>
    </row>
    <row r="111" spans="1:12" ht="15" x14ac:dyDescent="0.25">
      <c r="A111" s="14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14"/>
      <c r="B112" s="15"/>
      <c r="C112" s="11"/>
      <c r="D112" s="6" t="s">
        <v>50</v>
      </c>
      <c r="E112" s="42" t="s">
        <v>134</v>
      </c>
      <c r="F112" s="43">
        <v>60</v>
      </c>
      <c r="G112" s="43">
        <v>0.6</v>
      </c>
      <c r="H112" s="43">
        <v>5.6</v>
      </c>
      <c r="I112" s="43">
        <v>3</v>
      </c>
      <c r="J112" s="43">
        <v>190.7</v>
      </c>
      <c r="K112" s="54" t="s">
        <v>85</v>
      </c>
      <c r="L112" s="43">
        <v>22.46</v>
      </c>
    </row>
    <row r="113" spans="1:12" ht="15" x14ac:dyDescent="0.25">
      <c r="A113" s="14"/>
      <c r="B113" s="15"/>
      <c r="C113" s="11"/>
      <c r="D113" s="6" t="s">
        <v>51</v>
      </c>
      <c r="E113" s="42" t="s">
        <v>52</v>
      </c>
      <c r="F113" s="43">
        <v>30</v>
      </c>
      <c r="G113" s="43">
        <v>0.3</v>
      </c>
      <c r="H113" s="43">
        <v>0.6</v>
      </c>
      <c r="I113" s="43">
        <v>2.1</v>
      </c>
      <c r="J113" s="43">
        <v>13.8</v>
      </c>
      <c r="K113" s="54" t="s">
        <v>53</v>
      </c>
      <c r="L113" s="43">
        <v>0.91</v>
      </c>
    </row>
    <row r="114" spans="1:12" ht="15" x14ac:dyDescent="0.25">
      <c r="A114" s="16"/>
      <c r="B114" s="17"/>
      <c r="C114" s="8"/>
      <c r="D114" s="18" t="s">
        <v>33</v>
      </c>
      <c r="E114" s="9"/>
      <c r="F114" s="19">
        <f>SUM(F107:F113)</f>
        <v>568</v>
      </c>
      <c r="G114" s="19">
        <f>SUM(G107:G113)</f>
        <v>25.200000000000003</v>
      </c>
      <c r="H114" s="19">
        <f>SUM(H107:H113)</f>
        <v>29.6</v>
      </c>
      <c r="I114" s="19">
        <f>SUM(I107:I113)</f>
        <v>105.4</v>
      </c>
      <c r="J114" s="19">
        <f>SUM(J107:J113)</f>
        <v>793.09999999999991</v>
      </c>
      <c r="K114" s="25"/>
      <c r="L114" s="19">
        <f>SUM(L107:L113)</f>
        <v>100</v>
      </c>
    </row>
    <row r="115" spans="1:12" ht="15" x14ac:dyDescent="0.25">
      <c r="A115" s="13">
        <f>A107</f>
        <v>2</v>
      </c>
      <c r="B115" s="13">
        <f>B107</f>
        <v>2</v>
      </c>
      <c r="C115" s="10" t="s">
        <v>25</v>
      </c>
      <c r="D115" s="7" t="s">
        <v>26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11"/>
      <c r="D116" s="7" t="s">
        <v>27</v>
      </c>
      <c r="E116" s="42" t="s">
        <v>158</v>
      </c>
      <c r="F116" s="43">
        <v>250</v>
      </c>
      <c r="G116" s="43">
        <v>5.7</v>
      </c>
      <c r="H116" s="43">
        <v>5.2</v>
      </c>
      <c r="I116" s="43">
        <v>18.3</v>
      </c>
      <c r="J116" s="43">
        <v>140.30000000000001</v>
      </c>
      <c r="K116" s="44" t="s">
        <v>56</v>
      </c>
      <c r="L116" s="43">
        <v>7.43</v>
      </c>
    </row>
    <row r="117" spans="1:12" ht="15" x14ac:dyDescent="0.25">
      <c r="A117" s="14"/>
      <c r="B117" s="15"/>
      <c r="C117" s="11"/>
      <c r="D117" s="7" t="s">
        <v>28</v>
      </c>
      <c r="E117" s="42" t="s">
        <v>159</v>
      </c>
      <c r="F117" s="43">
        <v>90</v>
      </c>
      <c r="G117" s="43">
        <v>17.3</v>
      </c>
      <c r="H117" s="43">
        <v>0.9</v>
      </c>
      <c r="I117" s="43">
        <v>0.7</v>
      </c>
      <c r="J117" s="43">
        <v>353.5</v>
      </c>
      <c r="K117" s="55">
        <v>203</v>
      </c>
      <c r="L117" s="43">
        <v>50.85</v>
      </c>
    </row>
    <row r="118" spans="1:12" ht="15" x14ac:dyDescent="0.25">
      <c r="A118" s="14"/>
      <c r="B118" s="15"/>
      <c r="C118" s="11"/>
      <c r="D118" s="7" t="s">
        <v>29</v>
      </c>
      <c r="E118" s="42" t="s">
        <v>98</v>
      </c>
      <c r="F118" s="43">
        <v>150</v>
      </c>
      <c r="G118" s="43">
        <v>8.5</v>
      </c>
      <c r="H118" s="43">
        <v>5.0999999999999996</v>
      </c>
      <c r="I118" s="43">
        <v>40.200000000000003</v>
      </c>
      <c r="J118" s="43">
        <v>249.6</v>
      </c>
      <c r="K118" s="44" t="s">
        <v>102</v>
      </c>
      <c r="L118" s="43">
        <v>13.64</v>
      </c>
    </row>
    <row r="119" spans="1:12" ht="15" x14ac:dyDescent="0.25">
      <c r="A119" s="14"/>
      <c r="B119" s="15"/>
      <c r="C119" s="11"/>
      <c r="D119" s="7" t="s">
        <v>30</v>
      </c>
      <c r="E119" s="42" t="s">
        <v>123</v>
      </c>
      <c r="F119" s="43">
        <v>205</v>
      </c>
      <c r="G119" s="43">
        <v>0.1</v>
      </c>
      <c r="H119" s="43">
        <v>0</v>
      </c>
      <c r="I119" s="43">
        <v>4.5999999999999996</v>
      </c>
      <c r="J119" s="43">
        <v>17.100000000000001</v>
      </c>
      <c r="K119" s="44" t="s">
        <v>113</v>
      </c>
      <c r="L119" s="43">
        <v>2.1</v>
      </c>
    </row>
    <row r="120" spans="1:12" ht="25.5" x14ac:dyDescent="0.25">
      <c r="A120" s="14"/>
      <c r="B120" s="15"/>
      <c r="C120" s="11"/>
      <c r="D120" s="7" t="s">
        <v>31</v>
      </c>
      <c r="E120" s="42" t="s">
        <v>41</v>
      </c>
      <c r="F120" s="43">
        <v>38</v>
      </c>
      <c r="G120" s="43">
        <v>3</v>
      </c>
      <c r="H120" s="43">
        <v>0.4</v>
      </c>
      <c r="I120" s="43">
        <v>19</v>
      </c>
      <c r="J120" s="43">
        <v>91.6</v>
      </c>
      <c r="K120" s="44" t="s">
        <v>42</v>
      </c>
      <c r="L120" s="43">
        <v>1.81</v>
      </c>
    </row>
    <row r="121" spans="1:12" ht="15" x14ac:dyDescent="0.25">
      <c r="A121" s="14"/>
      <c r="B121" s="15"/>
      <c r="C121" s="11"/>
      <c r="D121" s="7" t="s">
        <v>32</v>
      </c>
      <c r="E121" s="42" t="s">
        <v>71</v>
      </c>
      <c r="F121" s="43">
        <v>38</v>
      </c>
      <c r="G121" s="43">
        <v>3.1</v>
      </c>
      <c r="H121" s="43">
        <v>0.3</v>
      </c>
      <c r="I121" s="43">
        <v>19.5</v>
      </c>
      <c r="J121" s="43">
        <v>94.3</v>
      </c>
      <c r="K121" s="44" t="s">
        <v>72</v>
      </c>
      <c r="L121" s="43">
        <v>1.91</v>
      </c>
    </row>
    <row r="122" spans="1:12" ht="15" x14ac:dyDescent="0.25">
      <c r="A122" s="14"/>
      <c r="B122" s="15"/>
      <c r="C122" s="11"/>
      <c r="D122" s="59" t="s">
        <v>51</v>
      </c>
      <c r="E122" s="42" t="s">
        <v>160</v>
      </c>
      <c r="F122" s="43">
        <v>30</v>
      </c>
      <c r="G122" s="43">
        <v>0.4</v>
      </c>
      <c r="H122" s="43">
        <v>1</v>
      </c>
      <c r="I122" s="43">
        <v>1.8</v>
      </c>
      <c r="J122" s="43">
        <v>20.8</v>
      </c>
      <c r="K122" s="44" t="s">
        <v>154</v>
      </c>
      <c r="L122" s="43">
        <v>3.26</v>
      </c>
    </row>
    <row r="123" spans="1:12" ht="15" x14ac:dyDescent="0.25">
      <c r="A123" s="16"/>
      <c r="B123" s="17"/>
      <c r="C123" s="8"/>
      <c r="D123" s="18" t="s">
        <v>33</v>
      </c>
      <c r="E123" s="9"/>
      <c r="F123" s="19">
        <f>SUM(F115:F122)</f>
        <v>801</v>
      </c>
      <c r="G123" s="19">
        <f>SUM(G115:G122)</f>
        <v>38.1</v>
      </c>
      <c r="H123" s="19">
        <f>SUM(H115:H122)</f>
        <v>12.9</v>
      </c>
      <c r="I123" s="19">
        <f>SUM(I115:I122)</f>
        <v>104.10000000000001</v>
      </c>
      <c r="J123" s="19">
        <f>SUM(J115:J122)</f>
        <v>967.19999999999993</v>
      </c>
      <c r="K123" s="25"/>
      <c r="L123" s="19">
        <f>SUM(L115:L122)</f>
        <v>81</v>
      </c>
    </row>
    <row r="124" spans="1:12" ht="15" x14ac:dyDescent="0.2">
      <c r="A124" s="33">
        <f>A107</f>
        <v>2</v>
      </c>
      <c r="B124" s="33">
        <f>B107</f>
        <v>2</v>
      </c>
      <c r="C124" s="60" t="s">
        <v>4</v>
      </c>
      <c r="D124" s="61"/>
      <c r="E124" s="31"/>
      <c r="F124" s="32">
        <f>F114+F123</f>
        <v>1369</v>
      </c>
      <c r="G124" s="32">
        <f>G114+G123</f>
        <v>63.300000000000004</v>
      </c>
      <c r="H124" s="32">
        <f>H114+H123</f>
        <v>42.5</v>
      </c>
      <c r="I124" s="32">
        <f>I114+I123</f>
        <v>209.5</v>
      </c>
      <c r="J124" s="32">
        <f>J114+J123</f>
        <v>1760.2999999999997</v>
      </c>
      <c r="K124" s="32"/>
      <c r="L124" s="32">
        <f>L114+L123</f>
        <v>181</v>
      </c>
    </row>
    <row r="125" spans="1:12" ht="15" x14ac:dyDescent="0.25">
      <c r="A125" s="20">
        <v>2</v>
      </c>
      <c r="B125" s="21">
        <v>3</v>
      </c>
      <c r="C125" s="22" t="s">
        <v>20</v>
      </c>
      <c r="D125" s="5" t="s">
        <v>21</v>
      </c>
      <c r="E125" s="39" t="s">
        <v>137</v>
      </c>
      <c r="F125" s="40">
        <v>205</v>
      </c>
      <c r="G125" s="40">
        <v>7.9</v>
      </c>
      <c r="H125" s="40">
        <v>10.7</v>
      </c>
      <c r="I125" s="40">
        <v>32.1</v>
      </c>
      <c r="J125" s="40">
        <v>273.3</v>
      </c>
      <c r="K125" s="41" t="s">
        <v>40</v>
      </c>
      <c r="L125" s="40">
        <v>26.35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3"/>
      <c r="B127" s="15"/>
      <c r="C127" s="11"/>
      <c r="D127" s="7" t="s">
        <v>22</v>
      </c>
      <c r="E127" s="42" t="s">
        <v>96</v>
      </c>
      <c r="F127" s="43">
        <v>200</v>
      </c>
      <c r="G127" s="43">
        <v>3.1</v>
      </c>
      <c r="H127" s="58">
        <v>2.4</v>
      </c>
      <c r="I127" s="43">
        <v>11.8</v>
      </c>
      <c r="J127" s="43">
        <v>80.8</v>
      </c>
      <c r="K127" s="44" t="s">
        <v>49</v>
      </c>
      <c r="L127" s="43">
        <v>14.87</v>
      </c>
    </row>
    <row r="128" spans="1:12" ht="23.25" customHeight="1" x14ac:dyDescent="0.25">
      <c r="A128" s="23"/>
      <c r="B128" s="15"/>
      <c r="C128" s="11"/>
      <c r="D128" s="7" t="s">
        <v>23</v>
      </c>
      <c r="E128" s="42" t="s">
        <v>41</v>
      </c>
      <c r="F128" s="43">
        <v>38</v>
      </c>
      <c r="G128" s="43">
        <v>3</v>
      </c>
      <c r="H128" s="43">
        <v>0.4</v>
      </c>
      <c r="I128" s="43">
        <v>19</v>
      </c>
      <c r="J128" s="43">
        <v>91.6</v>
      </c>
      <c r="K128" s="44" t="s">
        <v>42</v>
      </c>
      <c r="L128" s="43">
        <v>1.81</v>
      </c>
    </row>
    <row r="129" spans="1:12" ht="15" x14ac:dyDescent="0.25">
      <c r="A129" s="23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6"/>
      <c r="E130" s="42" t="s">
        <v>138</v>
      </c>
      <c r="F130" s="43">
        <v>125</v>
      </c>
      <c r="G130" s="43">
        <v>2.9</v>
      </c>
      <c r="H130" s="43">
        <v>2.5</v>
      </c>
      <c r="I130" s="43">
        <v>17</v>
      </c>
      <c r="J130" s="43">
        <v>102</v>
      </c>
      <c r="K130" s="44" t="s">
        <v>44</v>
      </c>
      <c r="L130" s="43">
        <v>37.36</v>
      </c>
    </row>
    <row r="131" spans="1:12" ht="15" x14ac:dyDescent="0.25">
      <c r="A131" s="23"/>
      <c r="B131" s="15"/>
      <c r="C131" s="11"/>
      <c r="D131" s="6"/>
      <c r="E131" s="42" t="s">
        <v>161</v>
      </c>
      <c r="F131" s="43">
        <v>60</v>
      </c>
      <c r="G131" s="43">
        <v>2.2000000000000002</v>
      </c>
      <c r="H131" s="43">
        <v>6.8</v>
      </c>
      <c r="I131" s="43">
        <v>25.1</v>
      </c>
      <c r="J131" s="43">
        <v>183.6</v>
      </c>
      <c r="K131" s="51" t="s">
        <v>145</v>
      </c>
      <c r="L131" s="43">
        <v>19.61</v>
      </c>
    </row>
    <row r="132" spans="1:12" ht="15" x14ac:dyDescent="0.25">
      <c r="A132" s="24"/>
      <c r="B132" s="17"/>
      <c r="C132" s="8"/>
      <c r="D132" s="18" t="s">
        <v>33</v>
      </c>
      <c r="E132" s="9"/>
      <c r="F132" s="19">
        <f>SUM(F125:F131)</f>
        <v>628</v>
      </c>
      <c r="G132" s="19">
        <f>SUM(G125:G131)</f>
        <v>19.099999999999998</v>
      </c>
      <c r="H132" s="19">
        <f>SUM(H125:H131)</f>
        <v>22.8</v>
      </c>
      <c r="I132" s="19">
        <f>SUM(I125:I131)</f>
        <v>105</v>
      </c>
      <c r="J132" s="19">
        <f>SUM(J125:J131)</f>
        <v>731.30000000000007</v>
      </c>
      <c r="K132" s="25"/>
      <c r="L132" s="19">
        <f>SUM(L125:L131)</f>
        <v>100</v>
      </c>
    </row>
    <row r="133" spans="1:12" ht="15" x14ac:dyDescent="0.25">
      <c r="A133" s="26">
        <f>A125</f>
        <v>2</v>
      </c>
      <c r="B133" s="13">
        <f>B125</f>
        <v>3</v>
      </c>
      <c r="C133" s="10" t="s">
        <v>25</v>
      </c>
      <c r="D133" s="7" t="s">
        <v>26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7" t="s">
        <v>27</v>
      </c>
      <c r="E134" s="42" t="s">
        <v>116</v>
      </c>
      <c r="F134" s="43">
        <v>260</v>
      </c>
      <c r="G134" s="43">
        <v>2.2999999999999998</v>
      </c>
      <c r="H134" s="43">
        <v>6.2</v>
      </c>
      <c r="I134" s="43">
        <v>12.1</v>
      </c>
      <c r="J134" s="43">
        <v>154.19999999999999</v>
      </c>
      <c r="K134" s="44" t="s">
        <v>54</v>
      </c>
      <c r="L134" s="43">
        <v>12.82</v>
      </c>
    </row>
    <row r="135" spans="1:12" ht="15" x14ac:dyDescent="0.25">
      <c r="A135" s="23"/>
      <c r="B135" s="15"/>
      <c r="C135" s="11"/>
      <c r="D135" s="7" t="s">
        <v>28</v>
      </c>
      <c r="E135" s="42" t="s">
        <v>139</v>
      </c>
      <c r="F135" s="43">
        <v>120</v>
      </c>
      <c r="G135" s="43">
        <v>9.3000000000000007</v>
      </c>
      <c r="H135" s="43">
        <v>7.3</v>
      </c>
      <c r="I135" s="43">
        <v>12.2</v>
      </c>
      <c r="J135" s="43">
        <v>271.10000000000002</v>
      </c>
      <c r="K135" s="44" t="s">
        <v>57</v>
      </c>
      <c r="L135" s="43">
        <v>51.63</v>
      </c>
    </row>
    <row r="136" spans="1:12" ht="16.5" customHeight="1" x14ac:dyDescent="0.25">
      <c r="A136" s="23"/>
      <c r="B136" s="15"/>
      <c r="C136" s="11"/>
      <c r="D136" s="7" t="s">
        <v>29</v>
      </c>
      <c r="E136" s="42" t="s">
        <v>75</v>
      </c>
      <c r="F136" s="43">
        <v>155</v>
      </c>
      <c r="G136" s="43">
        <v>5.2</v>
      </c>
      <c r="H136" s="43">
        <v>3.3</v>
      </c>
      <c r="I136" s="43">
        <v>33.4</v>
      </c>
      <c r="J136" s="43">
        <v>193</v>
      </c>
      <c r="K136" s="44" t="s">
        <v>140</v>
      </c>
      <c r="L136" s="44">
        <v>10.73</v>
      </c>
    </row>
    <row r="137" spans="1:12" ht="15" x14ac:dyDescent="0.25">
      <c r="A137" s="23"/>
      <c r="B137" s="15"/>
      <c r="C137" s="11"/>
      <c r="D137" s="7" t="s">
        <v>30</v>
      </c>
      <c r="E137" s="42" t="s">
        <v>123</v>
      </c>
      <c r="F137" s="43">
        <v>205</v>
      </c>
      <c r="G137" s="43">
        <v>0.1</v>
      </c>
      <c r="H137" s="43">
        <v>0</v>
      </c>
      <c r="I137" s="43">
        <v>4.5999999999999996</v>
      </c>
      <c r="J137" s="43">
        <v>17.100000000000001</v>
      </c>
      <c r="K137" s="44" t="s">
        <v>113</v>
      </c>
      <c r="L137" s="43">
        <v>2.1</v>
      </c>
    </row>
    <row r="138" spans="1:12" ht="25.5" x14ac:dyDescent="0.25">
      <c r="A138" s="23"/>
      <c r="B138" s="15"/>
      <c r="C138" s="11"/>
      <c r="D138" s="7" t="s">
        <v>31</v>
      </c>
      <c r="E138" s="42" t="s">
        <v>41</v>
      </c>
      <c r="F138" s="43">
        <v>38</v>
      </c>
      <c r="G138" s="43">
        <v>3</v>
      </c>
      <c r="H138" s="43">
        <v>0.4</v>
      </c>
      <c r="I138" s="43">
        <v>19</v>
      </c>
      <c r="J138" s="43">
        <v>91.6</v>
      </c>
      <c r="K138" s="44" t="s">
        <v>42</v>
      </c>
      <c r="L138" s="43">
        <v>1.81</v>
      </c>
    </row>
    <row r="139" spans="1:12" ht="15" x14ac:dyDescent="0.25">
      <c r="A139" s="23"/>
      <c r="B139" s="15"/>
      <c r="C139" s="11"/>
      <c r="D139" s="7" t="s">
        <v>32</v>
      </c>
      <c r="E139" s="42" t="s">
        <v>71</v>
      </c>
      <c r="F139" s="43">
        <v>38</v>
      </c>
      <c r="G139" s="43">
        <v>3.1</v>
      </c>
      <c r="H139" s="43">
        <v>0.3</v>
      </c>
      <c r="I139" s="43">
        <v>19.5</v>
      </c>
      <c r="J139" s="43">
        <v>94.3</v>
      </c>
      <c r="K139" s="44" t="s">
        <v>72</v>
      </c>
      <c r="L139" s="43">
        <v>1.91</v>
      </c>
    </row>
    <row r="140" spans="1:12" ht="15" x14ac:dyDescent="0.25">
      <c r="A140" s="24"/>
      <c r="B140" s="17"/>
      <c r="C140" s="8"/>
      <c r="D140" s="18" t="s">
        <v>33</v>
      </c>
      <c r="E140" s="9"/>
      <c r="F140" s="19">
        <f>SUM(F133:F139)</f>
        <v>816</v>
      </c>
      <c r="G140" s="19">
        <f>SUM(G133:G139)</f>
        <v>23.000000000000004</v>
      </c>
      <c r="H140" s="19">
        <f>SUM(H133:H139)</f>
        <v>17.5</v>
      </c>
      <c r="I140" s="19">
        <f>SUM(I133:I139)</f>
        <v>100.8</v>
      </c>
      <c r="J140" s="19">
        <f>SUM(J133:J139)</f>
        <v>821.3</v>
      </c>
      <c r="K140" s="25"/>
      <c r="L140" s="19">
        <f>SUM(L133:L139)</f>
        <v>81</v>
      </c>
    </row>
    <row r="141" spans="1:12" ht="15" x14ac:dyDescent="0.2">
      <c r="A141" s="29">
        <f>A125</f>
        <v>2</v>
      </c>
      <c r="B141" s="30">
        <f>B125</f>
        <v>3</v>
      </c>
      <c r="C141" s="60" t="s">
        <v>4</v>
      </c>
      <c r="D141" s="61"/>
      <c r="E141" s="31"/>
      <c r="F141" s="32">
        <f>F132+F140</f>
        <v>1444</v>
      </c>
      <c r="G141" s="32">
        <f>G132+G140</f>
        <v>42.1</v>
      </c>
      <c r="H141" s="32">
        <f>H132+H140</f>
        <v>40.299999999999997</v>
      </c>
      <c r="I141" s="32">
        <f>I132+I140</f>
        <v>205.8</v>
      </c>
      <c r="J141" s="32">
        <f>J132+J140</f>
        <v>1552.6</v>
      </c>
      <c r="K141" s="32"/>
      <c r="L141" s="32">
        <f>L132+L140</f>
        <v>181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28</v>
      </c>
      <c r="E142" s="39" t="s">
        <v>115</v>
      </c>
      <c r="F142" s="40">
        <v>90</v>
      </c>
      <c r="G142" s="40">
        <v>12.8</v>
      </c>
      <c r="H142" s="40">
        <v>12.7</v>
      </c>
      <c r="I142" s="40">
        <v>6.2</v>
      </c>
      <c r="J142" s="40">
        <v>208.4</v>
      </c>
      <c r="K142" s="41" t="s">
        <v>132</v>
      </c>
      <c r="L142" s="40">
        <v>55.15</v>
      </c>
    </row>
    <row r="143" spans="1:12" ht="15" x14ac:dyDescent="0.25">
      <c r="A143" s="23"/>
      <c r="B143" s="15"/>
      <c r="C143" s="11"/>
      <c r="D143" s="6" t="s">
        <v>29</v>
      </c>
      <c r="E143" s="42" t="s">
        <v>121</v>
      </c>
      <c r="F143" s="43">
        <v>150</v>
      </c>
      <c r="G143" s="43">
        <v>2.6</v>
      </c>
      <c r="H143" s="43">
        <v>6.6</v>
      </c>
      <c r="I143" s="43">
        <v>14.2</v>
      </c>
      <c r="J143" s="43">
        <v>182.7</v>
      </c>
      <c r="K143" s="44" t="s">
        <v>122</v>
      </c>
      <c r="L143" s="43">
        <v>21.22</v>
      </c>
    </row>
    <row r="144" spans="1:12" ht="15" x14ac:dyDescent="0.25">
      <c r="A144" s="23"/>
      <c r="B144" s="15"/>
      <c r="C144" s="11"/>
      <c r="D144" s="7" t="s">
        <v>22</v>
      </c>
      <c r="E144" s="42" t="s">
        <v>90</v>
      </c>
      <c r="F144" s="43">
        <v>200</v>
      </c>
      <c r="G144" s="43">
        <v>0.7</v>
      </c>
      <c r="H144" s="43">
        <v>0</v>
      </c>
      <c r="I144" s="43">
        <v>8.5</v>
      </c>
      <c r="J144" s="43">
        <v>36.9</v>
      </c>
      <c r="K144" s="44" t="s">
        <v>58</v>
      </c>
      <c r="L144" s="43">
        <v>8.7200000000000006</v>
      </c>
    </row>
    <row r="145" spans="1:12" ht="25.5" x14ac:dyDescent="0.25">
      <c r="A145" s="23"/>
      <c r="B145" s="15"/>
      <c r="C145" s="11"/>
      <c r="D145" s="7" t="s">
        <v>23</v>
      </c>
      <c r="E145" s="42" t="s">
        <v>41</v>
      </c>
      <c r="F145" s="43">
        <v>76</v>
      </c>
      <c r="G145" s="43">
        <v>6.1</v>
      </c>
      <c r="H145" s="43">
        <v>0.9</v>
      </c>
      <c r="I145" s="43">
        <v>38</v>
      </c>
      <c r="J145" s="43">
        <v>182.9</v>
      </c>
      <c r="K145" s="44" t="s">
        <v>42</v>
      </c>
      <c r="L145" s="43">
        <v>3.62</v>
      </c>
    </row>
    <row r="146" spans="1:12" ht="15" x14ac:dyDescent="0.25">
      <c r="A146" s="23"/>
      <c r="B146" s="15"/>
      <c r="C146" s="11"/>
      <c r="D146" s="7" t="s">
        <v>24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 t="s">
        <v>26</v>
      </c>
      <c r="E147" s="42" t="s">
        <v>162</v>
      </c>
      <c r="F147" s="43">
        <v>60</v>
      </c>
      <c r="G147" s="43">
        <v>0.7</v>
      </c>
      <c r="H147" s="43">
        <v>6</v>
      </c>
      <c r="I147" s="43">
        <v>5.0999999999999996</v>
      </c>
      <c r="J147" s="43">
        <v>151.80000000000001</v>
      </c>
      <c r="K147" s="51" t="s">
        <v>141</v>
      </c>
      <c r="L147" s="43">
        <v>11.29</v>
      </c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SUM(F142:F147)</f>
        <v>576</v>
      </c>
      <c r="G148" s="19">
        <f>SUM(G142:G147)</f>
        <v>22.900000000000002</v>
      </c>
      <c r="H148" s="19">
        <f>SUM(H142:H147)</f>
        <v>26.199999999999996</v>
      </c>
      <c r="I148" s="19">
        <f>SUM(I142:I147)</f>
        <v>72</v>
      </c>
      <c r="J148" s="19">
        <f>SUM(J142:J147)</f>
        <v>762.7</v>
      </c>
      <c r="K148" s="25"/>
      <c r="L148" s="19">
        <f>SUM(L142:L147)</f>
        <v>100</v>
      </c>
    </row>
    <row r="149" spans="1:12" ht="15" x14ac:dyDescent="0.25">
      <c r="A149" s="26">
        <f>A142</f>
        <v>2</v>
      </c>
      <c r="B149" s="13">
        <f>B142</f>
        <v>4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142</v>
      </c>
      <c r="F150" s="43">
        <v>260</v>
      </c>
      <c r="G150" s="43">
        <v>2.2000000000000002</v>
      </c>
      <c r="H150" s="43">
        <v>6.3</v>
      </c>
      <c r="I150" s="43">
        <v>13.2</v>
      </c>
      <c r="J150" s="43">
        <v>180.8</v>
      </c>
      <c r="K150" s="44" t="s">
        <v>131</v>
      </c>
      <c r="L150" s="43">
        <v>11.93</v>
      </c>
    </row>
    <row r="151" spans="1:12" ht="15" x14ac:dyDescent="0.25">
      <c r="A151" s="23"/>
      <c r="B151" s="15"/>
      <c r="C151" s="11"/>
      <c r="D151" s="7" t="s">
        <v>28</v>
      </c>
      <c r="E151" s="42" t="s">
        <v>69</v>
      </c>
      <c r="F151" s="43">
        <v>90</v>
      </c>
      <c r="G151" s="43">
        <v>13.6</v>
      </c>
      <c r="H151" s="43">
        <v>15.7</v>
      </c>
      <c r="I151" s="43">
        <v>6.1</v>
      </c>
      <c r="J151" s="43">
        <v>212</v>
      </c>
      <c r="K151" s="44" t="s">
        <v>61</v>
      </c>
      <c r="L151" s="43">
        <v>43.47</v>
      </c>
    </row>
    <row r="152" spans="1:12" ht="15" x14ac:dyDescent="0.25">
      <c r="A152" s="23"/>
      <c r="B152" s="15"/>
      <c r="C152" s="11"/>
      <c r="D152" s="7" t="s">
        <v>29</v>
      </c>
      <c r="E152" s="42" t="s">
        <v>143</v>
      </c>
      <c r="F152" s="43">
        <v>150</v>
      </c>
      <c r="G152" s="43">
        <v>3.7</v>
      </c>
      <c r="H152" s="43">
        <v>5.0999999999999996</v>
      </c>
      <c r="I152" s="43">
        <v>35.200000000000003</v>
      </c>
      <c r="J152" s="43">
        <v>209.2</v>
      </c>
      <c r="K152" s="44" t="s">
        <v>144</v>
      </c>
      <c r="L152" s="43">
        <v>18.87</v>
      </c>
    </row>
    <row r="153" spans="1:12" ht="15" x14ac:dyDescent="0.25">
      <c r="A153" s="23"/>
      <c r="B153" s="15"/>
      <c r="C153" s="11"/>
      <c r="D153" s="7" t="s">
        <v>30</v>
      </c>
      <c r="E153" s="42" t="s">
        <v>109</v>
      </c>
      <c r="F153" s="43">
        <v>205</v>
      </c>
      <c r="G153" s="43">
        <v>0.1</v>
      </c>
      <c r="H153" s="43">
        <v>0</v>
      </c>
      <c r="I153" s="43">
        <v>4.5999999999999996</v>
      </c>
      <c r="J153" s="43">
        <v>17.100000000000001</v>
      </c>
      <c r="K153" s="44" t="s">
        <v>67</v>
      </c>
      <c r="L153" s="43">
        <v>2.1</v>
      </c>
    </row>
    <row r="154" spans="1:12" ht="25.5" x14ac:dyDescent="0.25">
      <c r="A154" s="23"/>
      <c r="B154" s="15"/>
      <c r="C154" s="11"/>
      <c r="D154" s="7" t="s">
        <v>31</v>
      </c>
      <c r="E154" s="42" t="s">
        <v>41</v>
      </c>
      <c r="F154" s="43">
        <v>38</v>
      </c>
      <c r="G154" s="43">
        <v>3</v>
      </c>
      <c r="H154" s="43">
        <v>0.4</v>
      </c>
      <c r="I154" s="43">
        <v>19</v>
      </c>
      <c r="J154" s="43">
        <v>91.6</v>
      </c>
      <c r="K154" s="44" t="s">
        <v>42</v>
      </c>
      <c r="L154" s="43">
        <v>1.81</v>
      </c>
    </row>
    <row r="155" spans="1:12" ht="15" x14ac:dyDescent="0.25">
      <c r="A155" s="23"/>
      <c r="B155" s="15"/>
      <c r="C155" s="11"/>
      <c r="D155" s="7" t="s">
        <v>32</v>
      </c>
      <c r="E155" s="42" t="s">
        <v>71</v>
      </c>
      <c r="F155" s="43">
        <v>38</v>
      </c>
      <c r="G155" s="43">
        <v>3.1</v>
      </c>
      <c r="H155" s="43">
        <v>0.3</v>
      </c>
      <c r="I155" s="43">
        <v>19.5</v>
      </c>
      <c r="J155" s="43">
        <v>94.3</v>
      </c>
      <c r="K155" s="44" t="s">
        <v>72</v>
      </c>
      <c r="L155" s="43">
        <v>1.91</v>
      </c>
    </row>
    <row r="156" spans="1:12" ht="15" x14ac:dyDescent="0.25">
      <c r="A156" s="23"/>
      <c r="B156" s="15"/>
      <c r="C156" s="11"/>
      <c r="D156" s="7" t="s">
        <v>51</v>
      </c>
      <c r="E156" s="42" t="s">
        <v>52</v>
      </c>
      <c r="F156" s="43">
        <v>30</v>
      </c>
      <c r="G156" s="43">
        <v>0.3</v>
      </c>
      <c r="H156" s="43">
        <v>0.6</v>
      </c>
      <c r="I156" s="43">
        <v>2.1</v>
      </c>
      <c r="J156" s="43">
        <v>13.8</v>
      </c>
      <c r="K156" s="44" t="s">
        <v>53</v>
      </c>
      <c r="L156" s="43">
        <v>0.91</v>
      </c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SUM(F150:F156)</f>
        <v>811</v>
      </c>
      <c r="G157" s="19">
        <f>SUM(G150:G156)</f>
        <v>26.000000000000004</v>
      </c>
      <c r="H157" s="19">
        <f>SUM(H150:H156)</f>
        <v>28.400000000000002</v>
      </c>
      <c r="I157" s="19">
        <f>SUM(I150:I156)</f>
        <v>99.699999999999989</v>
      </c>
      <c r="J157" s="19">
        <f>SUM(J150:J156)</f>
        <v>818.8</v>
      </c>
      <c r="K157" s="25"/>
      <c r="L157" s="19">
        <f>SUM(L149:L156)</f>
        <v>80.999999999999986</v>
      </c>
    </row>
    <row r="158" spans="1:12" ht="15" x14ac:dyDescent="0.2">
      <c r="A158" s="29">
        <f>A142</f>
        <v>2</v>
      </c>
      <c r="B158" s="30">
        <f>B142</f>
        <v>4</v>
      </c>
      <c r="C158" s="60" t="s">
        <v>4</v>
      </c>
      <c r="D158" s="61"/>
      <c r="E158" s="31"/>
      <c r="F158" s="32">
        <f>F148+F157</f>
        <v>1387</v>
      </c>
      <c r="G158" s="32">
        <f>G148+G157</f>
        <v>48.900000000000006</v>
      </c>
      <c r="H158" s="32">
        <f>H148+H157</f>
        <v>54.599999999999994</v>
      </c>
      <c r="I158" s="32">
        <f>I148+I157</f>
        <v>171.7</v>
      </c>
      <c r="J158" s="32">
        <f>J148+J157</f>
        <v>1581.5</v>
      </c>
      <c r="K158" s="32"/>
      <c r="L158" s="32">
        <f>L148+L157</f>
        <v>181</v>
      </c>
    </row>
    <row r="159" spans="1:12" ht="15" x14ac:dyDescent="0.25">
      <c r="A159" s="20">
        <v>2</v>
      </c>
      <c r="B159" s="21">
        <v>5</v>
      </c>
      <c r="C159" s="22" t="s">
        <v>20</v>
      </c>
      <c r="D159" s="5" t="s">
        <v>21</v>
      </c>
      <c r="E159" s="39" t="s">
        <v>117</v>
      </c>
      <c r="F159" s="40">
        <v>205</v>
      </c>
      <c r="G159" s="40">
        <v>8.1</v>
      </c>
      <c r="H159" s="40">
        <v>9.4</v>
      </c>
      <c r="I159" s="40">
        <v>39.5</v>
      </c>
      <c r="J159" s="40">
        <v>291.3</v>
      </c>
      <c r="K159" s="41" t="s">
        <v>40</v>
      </c>
      <c r="L159" s="40">
        <v>23.65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6" ht="15" x14ac:dyDescent="0.25">
      <c r="A161" s="23"/>
      <c r="B161" s="15"/>
      <c r="C161" s="11"/>
      <c r="D161" s="7" t="s">
        <v>22</v>
      </c>
      <c r="E161" s="42" t="s">
        <v>112</v>
      </c>
      <c r="F161" s="43">
        <v>200</v>
      </c>
      <c r="G161" s="43">
        <v>0</v>
      </c>
      <c r="H161" s="43">
        <v>0</v>
      </c>
      <c r="I161" s="43">
        <v>17</v>
      </c>
      <c r="J161" s="43">
        <v>80</v>
      </c>
      <c r="K161" s="44" t="s">
        <v>73</v>
      </c>
      <c r="L161" s="43">
        <v>12</v>
      </c>
    </row>
    <row r="162" spans="1:16" ht="25.5" x14ac:dyDescent="0.25">
      <c r="A162" s="23"/>
      <c r="B162" s="15"/>
      <c r="C162" s="11"/>
      <c r="D162" s="7" t="s">
        <v>23</v>
      </c>
      <c r="E162" s="42" t="s">
        <v>41</v>
      </c>
      <c r="F162" s="43">
        <v>38</v>
      </c>
      <c r="G162" s="43">
        <v>3</v>
      </c>
      <c r="H162" s="43">
        <v>0.4</v>
      </c>
      <c r="I162" s="43">
        <v>19</v>
      </c>
      <c r="J162" s="43">
        <v>91.6</v>
      </c>
      <c r="K162" s="44" t="s">
        <v>42</v>
      </c>
      <c r="L162" s="43">
        <v>1.81</v>
      </c>
    </row>
    <row r="163" spans="1:16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6" ht="15" x14ac:dyDescent="0.25">
      <c r="A164" s="23"/>
      <c r="B164" s="15"/>
      <c r="C164" s="11"/>
      <c r="D164" s="6"/>
      <c r="E164" s="42" t="s">
        <v>163</v>
      </c>
      <c r="F164" s="43">
        <v>60</v>
      </c>
      <c r="G164" s="43">
        <v>2.8</v>
      </c>
      <c r="H164" s="43">
        <v>9.4</v>
      </c>
      <c r="I164" s="43">
        <v>18.3</v>
      </c>
      <c r="J164" s="43">
        <v>174.9</v>
      </c>
      <c r="K164" s="51" t="s">
        <v>145</v>
      </c>
      <c r="L164" s="43">
        <v>22.82</v>
      </c>
    </row>
    <row r="165" spans="1:16" ht="15" x14ac:dyDescent="0.25">
      <c r="A165" s="23"/>
      <c r="B165" s="15"/>
      <c r="C165" s="11"/>
      <c r="D165" s="6"/>
      <c r="E165" s="42" t="s">
        <v>146</v>
      </c>
      <c r="F165" s="43">
        <v>200</v>
      </c>
      <c r="G165" s="43">
        <v>2.6</v>
      </c>
      <c r="H165" s="43">
        <v>2.5</v>
      </c>
      <c r="I165" s="43">
        <v>9.5</v>
      </c>
      <c r="J165" s="43">
        <v>130</v>
      </c>
      <c r="K165" s="44" t="s">
        <v>44</v>
      </c>
      <c r="L165" s="43">
        <v>39.72</v>
      </c>
    </row>
    <row r="166" spans="1:16" ht="15.75" customHeight="1" x14ac:dyDescent="0.25">
      <c r="A166" s="24"/>
      <c r="B166" s="17"/>
      <c r="C166" s="8"/>
      <c r="D166" s="18" t="s">
        <v>33</v>
      </c>
      <c r="E166" s="9"/>
      <c r="F166" s="19">
        <f>SUM(F159:F165)</f>
        <v>703</v>
      </c>
      <c r="G166" s="19">
        <f t="shared" ref="G166:J166" si="8">SUM(G159:G165)</f>
        <v>16.5</v>
      </c>
      <c r="H166" s="19">
        <f t="shared" si="8"/>
        <v>21.700000000000003</v>
      </c>
      <c r="I166" s="19">
        <f t="shared" si="8"/>
        <v>103.3</v>
      </c>
      <c r="J166" s="19">
        <f t="shared" si="8"/>
        <v>767.8</v>
      </c>
      <c r="K166" s="25"/>
      <c r="L166" s="19">
        <f t="shared" ref="L166" si="9">SUM(L159:L165)</f>
        <v>100</v>
      </c>
    </row>
    <row r="167" spans="1:16" ht="15" x14ac:dyDescent="0.25">
      <c r="A167" s="26">
        <f>A159</f>
        <v>2</v>
      </c>
      <c r="B167" s="13">
        <f>B159</f>
        <v>5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6" ht="15" x14ac:dyDescent="0.25">
      <c r="A168" s="23"/>
      <c r="B168" s="15"/>
      <c r="C168" s="11"/>
      <c r="D168" s="7" t="s">
        <v>27</v>
      </c>
      <c r="E168" s="42" t="s">
        <v>147</v>
      </c>
      <c r="F168" s="43">
        <v>250</v>
      </c>
      <c r="G168" s="43">
        <v>2.6</v>
      </c>
      <c r="H168" s="43">
        <v>2.4</v>
      </c>
      <c r="I168" s="43">
        <v>18.899999999999999</v>
      </c>
      <c r="J168" s="43">
        <v>107.9</v>
      </c>
      <c r="K168" s="44" t="s">
        <v>60</v>
      </c>
      <c r="L168" s="43">
        <v>8.01</v>
      </c>
    </row>
    <row r="169" spans="1:16" ht="15" x14ac:dyDescent="0.25">
      <c r="A169" s="23"/>
      <c r="B169" s="15"/>
      <c r="C169" s="11"/>
      <c r="D169" s="7" t="s">
        <v>28</v>
      </c>
      <c r="E169" s="42" t="s">
        <v>108</v>
      </c>
      <c r="F169" s="43">
        <v>120</v>
      </c>
      <c r="G169" s="43">
        <v>12</v>
      </c>
      <c r="H169" s="43">
        <v>19.2</v>
      </c>
      <c r="I169" s="43">
        <v>15.6</v>
      </c>
      <c r="J169" s="43">
        <v>293.7</v>
      </c>
      <c r="K169" s="44" t="s">
        <v>62</v>
      </c>
      <c r="L169" s="43">
        <v>51.16</v>
      </c>
    </row>
    <row r="170" spans="1:16" ht="15" x14ac:dyDescent="0.25">
      <c r="A170" s="23"/>
      <c r="B170" s="15"/>
      <c r="C170" s="11"/>
      <c r="D170" s="7" t="s">
        <v>29</v>
      </c>
      <c r="E170" s="42" t="s">
        <v>98</v>
      </c>
      <c r="F170" s="43">
        <v>150</v>
      </c>
      <c r="G170" s="43">
        <v>8.5</v>
      </c>
      <c r="H170" s="43">
        <v>5.0999999999999996</v>
      </c>
      <c r="I170" s="43">
        <v>40.200000000000003</v>
      </c>
      <c r="J170" s="43">
        <v>249.6</v>
      </c>
      <c r="K170" s="44" t="s">
        <v>102</v>
      </c>
      <c r="L170" s="43">
        <v>13.64</v>
      </c>
    </row>
    <row r="171" spans="1:16" ht="15" x14ac:dyDescent="0.25">
      <c r="A171" s="23"/>
      <c r="B171" s="15"/>
      <c r="C171" s="11"/>
      <c r="D171" s="7" t="s">
        <v>30</v>
      </c>
      <c r="E171" s="42" t="s">
        <v>164</v>
      </c>
      <c r="F171" s="43">
        <v>205</v>
      </c>
      <c r="G171" s="43">
        <v>2.2000000000000002</v>
      </c>
      <c r="H171" s="43">
        <v>0</v>
      </c>
      <c r="I171" s="43">
        <v>44.6</v>
      </c>
      <c r="J171" s="43">
        <v>68</v>
      </c>
      <c r="K171" s="44" t="s">
        <v>78</v>
      </c>
      <c r="L171" s="43">
        <v>4.47</v>
      </c>
    </row>
    <row r="172" spans="1:16" ht="25.5" x14ac:dyDescent="0.25">
      <c r="A172" s="23"/>
      <c r="B172" s="15"/>
      <c r="C172" s="11"/>
      <c r="D172" s="7" t="s">
        <v>31</v>
      </c>
      <c r="E172" s="42" t="s">
        <v>41</v>
      </c>
      <c r="F172" s="43">
        <v>38</v>
      </c>
      <c r="G172" s="43">
        <v>3</v>
      </c>
      <c r="H172" s="43">
        <v>0.4</v>
      </c>
      <c r="I172" s="43">
        <v>19</v>
      </c>
      <c r="J172" s="43">
        <v>91.6</v>
      </c>
      <c r="K172" s="44" t="s">
        <v>42</v>
      </c>
      <c r="L172" s="43">
        <v>1.81</v>
      </c>
    </row>
    <row r="173" spans="1:16" ht="15" x14ac:dyDescent="0.25">
      <c r="A173" s="23"/>
      <c r="B173" s="15"/>
      <c r="C173" s="11"/>
      <c r="D173" s="7" t="s">
        <v>32</v>
      </c>
      <c r="E173" s="42" t="s">
        <v>71</v>
      </c>
      <c r="F173" s="43">
        <v>38</v>
      </c>
      <c r="G173" s="43">
        <v>3.1</v>
      </c>
      <c r="H173" s="43">
        <v>0.3</v>
      </c>
      <c r="I173" s="43">
        <v>19.5</v>
      </c>
      <c r="J173" s="43">
        <v>94.3</v>
      </c>
      <c r="K173" s="44" t="s">
        <v>72</v>
      </c>
      <c r="L173" s="43">
        <v>1.91</v>
      </c>
      <c r="P173" s="57" t="s">
        <v>86</v>
      </c>
    </row>
    <row r="174" spans="1:16" ht="15" x14ac:dyDescent="0.25">
      <c r="A174" s="24"/>
      <c r="B174" s="17"/>
      <c r="C174" s="8"/>
      <c r="D174" s="18" t="s">
        <v>33</v>
      </c>
      <c r="E174" s="9"/>
      <c r="F174" s="19">
        <f>SUM(F167:F173)</f>
        <v>801</v>
      </c>
      <c r="G174" s="19">
        <f>SUM(G167:G173)</f>
        <v>31.400000000000002</v>
      </c>
      <c r="H174" s="19">
        <f>SUM(H167:H173)</f>
        <v>27.399999999999995</v>
      </c>
      <c r="I174" s="19">
        <f>SUM(I167:I173)</f>
        <v>157.80000000000001</v>
      </c>
      <c r="J174" s="19">
        <f>SUM(J167:J173)</f>
        <v>905.1</v>
      </c>
      <c r="K174" s="25"/>
      <c r="L174" s="19">
        <f>SUM(L167:L173)</f>
        <v>81</v>
      </c>
    </row>
    <row r="175" spans="1:16" ht="15" x14ac:dyDescent="0.2">
      <c r="A175" s="29">
        <f>A159</f>
        <v>2</v>
      </c>
      <c r="B175" s="30">
        <f>B159</f>
        <v>5</v>
      </c>
      <c r="C175" s="60" t="s">
        <v>4</v>
      </c>
      <c r="D175" s="61"/>
      <c r="E175" s="31"/>
      <c r="F175" s="32">
        <f>F166+F174</f>
        <v>1504</v>
      </c>
      <c r="G175" s="32">
        <f>G166+G174</f>
        <v>47.900000000000006</v>
      </c>
      <c r="H175" s="32">
        <f>H166+H174</f>
        <v>49.099999999999994</v>
      </c>
      <c r="I175" s="32">
        <f>I166+I174</f>
        <v>261.10000000000002</v>
      </c>
      <c r="J175" s="32">
        <f>J166+J174</f>
        <v>1672.9</v>
      </c>
      <c r="K175" s="32"/>
      <c r="L175" s="32">
        <f>L166+L174</f>
        <v>181</v>
      </c>
    </row>
    <row r="176" spans="1:16" x14ac:dyDescent="0.2">
      <c r="A176" s="27"/>
      <c r="B176" s="28"/>
      <c r="C176" s="62" t="s">
        <v>5</v>
      </c>
      <c r="D176" s="62"/>
      <c r="E176" s="62"/>
      <c r="F176" s="34">
        <f>(F21+F39+F55+F73+F90+F106+F124+F141+F158+F175)/(IF(F21=0,0,1)+IF(F39=0,0,1)+IF(F55=0,0,1)+IF(F73=0,0,1)+IF(F90=0,0,1)+IF(F106=0,0,1)+IF(F124=0,0,1)+IF(F141=0,0,1)+IF(F158=0,0,1)+IF(F175=0,0,1))</f>
        <v>1423.6</v>
      </c>
      <c r="G176" s="34">
        <f>(G21+G39+G55+G73+G90+G106+G124+G141+G158+G175)/(IF(G21=0,0,1)+IF(G39=0,0,1)+IF(G55=0,0,1)+IF(G73=0,0,1)+IF(G90=0,0,1)+IF(G106=0,0,1)+IF(G124=0,0,1)+IF(G141=0,0,1)+IF(G158=0,0,1)+IF(G175=0,0,1))</f>
        <v>50.600000000000009</v>
      </c>
      <c r="H176" s="34">
        <f>(H21+H39+H55+H73+H90+H106+H124+H141+H158+H175)/(IF(H21=0,0,1)+IF(H39=0,0,1)+IF(H55=0,0,1)+IF(H73=0,0,1)+IF(H90=0,0,1)+IF(H106=0,0,1)+IF(H124=0,0,1)+IF(H141=0,0,1)+IF(H158=0,0,1)+IF(H175=0,0,1))</f>
        <v>51.489999999999995</v>
      </c>
      <c r="I176" s="34">
        <f>(I21+I39+I55+I73+I90+I106+I124+I141+I158+I175)/(IF(I21=0,0,1)+IF(I39=0,0,1)+IF(I55=0,0,1)+IF(I73=0,0,1)+IF(I90=0,0,1)+IF(I106=0,0,1)+IF(I124=0,0,1)+IF(I141=0,0,1)+IF(I158=0,0,1)+IF(I175=0,0,1))</f>
        <v>198.81</v>
      </c>
      <c r="J176" s="34">
        <f>(J21+J39+J55+J73+J90+J106+J124+J141+J158+J175)/(IF(J21=0,0,1)+IF(J39=0,0,1)+IF(J55=0,0,1)+IF(J73=0,0,1)+IF(J90=0,0,1)+IF(J106=0,0,1)+IF(J124=0,0,1)+IF(J141=0,0,1)+IF(J158=0,0,1)+IF(J175=0,0,1))</f>
        <v>1626.53</v>
      </c>
      <c r="K176" s="34"/>
      <c r="L176" s="34">
        <f>(L21+L39+L55+L73+L90+L106+L124+L141+L158+L175)/(IF(L21=0,0,1)+IF(L39=0,0,1)+IF(L55=0,0,1)+IF(L73=0,0,1)+IF(L90=0,0,1)+IF(L106=0,0,1)+IF(L124=0,0,1)+IF(L141=0,0,1)+IF(L158=0,0,1)+IF(L175=0,0,1))</f>
        <v>181</v>
      </c>
    </row>
  </sheetData>
  <mergeCells count="14">
    <mergeCell ref="C1:E1"/>
    <mergeCell ref="H1:K1"/>
    <mergeCell ref="H2:K2"/>
    <mergeCell ref="C39:D39"/>
    <mergeCell ref="C55:D55"/>
    <mergeCell ref="C73:D73"/>
    <mergeCell ref="C90:D90"/>
    <mergeCell ref="C21:D21"/>
    <mergeCell ref="C176:E176"/>
    <mergeCell ref="C175:D175"/>
    <mergeCell ref="C106:D106"/>
    <mergeCell ref="C124:D124"/>
    <mergeCell ref="C141:D141"/>
    <mergeCell ref="C158:D1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2025-09-19T03:03:42Z</dcterms:modified>
</cp:coreProperties>
</file>